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2020 kosm com ua all files\"/>
    </mc:Choice>
  </mc:AlternateContent>
  <bookViews>
    <workbookView xWindow="0" yWindow="0" windowWidth="18975" windowHeight="7890" tabRatio="766" activeTab="5"/>
  </bookViews>
  <sheets>
    <sheet name="VT" sheetId="1" r:id="rId1"/>
    <sheet name="BL" sheetId="2" r:id="rId2"/>
    <sheet name="BL-M" sheetId="32" r:id="rId3"/>
    <sheet name="EK" sheetId="5" r:id="rId4"/>
    <sheet name="Декор." sheetId="7" r:id="rId5"/>
    <sheet name="КАПР." sheetId="9" r:id="rId6"/>
    <sheet name="Мегі" sheetId="15" r:id="rId7"/>
    <sheet name="BIO-WORLD" sheetId="33" r:id="rId8"/>
    <sheet name="IRIS" sheetId="34" r:id="rId9"/>
  </sheets>
  <definedNames>
    <definedName name="Excel_BuiltIn__FilterDatabase_10">#REF!</definedName>
    <definedName name="Excel_BuiltIn__FilterDatabase_12">#REF!</definedName>
    <definedName name="Excel_BuiltIn__FilterDatabase_21">#REF!</definedName>
    <definedName name="Excel_BuiltIn_Print_Area_10">#REF!</definedName>
    <definedName name="Excel_BuiltIn_Print_Area_18">#REF!</definedName>
    <definedName name="Excel_BuiltIn_Print_Area_21">#REF!</definedName>
    <definedName name="_xlnm.Print_Area" localSheetId="7">'BIO-WORLD'!$B$3:$I$140</definedName>
    <definedName name="_xlnm.Print_Area" localSheetId="1">BL!$B$1:$N$740</definedName>
    <definedName name="_xlnm.Print_Area" localSheetId="2">'BL-M'!$B$3:$E$65</definedName>
    <definedName name="_xlnm.Print_Area" localSheetId="3">EK!$B$3:$M$89</definedName>
    <definedName name="_xlnm.Print_Area" localSheetId="0">VT!$B$3:$O$965</definedName>
    <definedName name="_xlnm.Print_Area" localSheetId="4">Декор.!$B$3:$N$384</definedName>
    <definedName name="_xlnm.Print_Area" localSheetId="5">КАПР.!$B$3:$O$389</definedName>
    <definedName name="_xlnm.Print_Area" localSheetId="6">Мегі!$B$3:$L$101</definedName>
  </definedNames>
  <calcPr calcId="162913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6" i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6" i="2"/>
  <c r="F824" i="1"/>
  <c r="G824" i="1"/>
  <c r="H824" i="1"/>
  <c r="I824" i="1"/>
  <c r="J824" i="1"/>
  <c r="F771" i="1"/>
  <c r="G771" i="1"/>
  <c r="H771" i="1"/>
  <c r="I771" i="1"/>
  <c r="J771" i="1"/>
  <c r="F739" i="1"/>
  <c r="G739" i="1"/>
  <c r="H739" i="1"/>
  <c r="I739" i="1"/>
  <c r="J739" i="1"/>
  <c r="F702" i="1"/>
  <c r="G702" i="1"/>
  <c r="H702" i="1"/>
  <c r="I702" i="1"/>
  <c r="J702" i="1"/>
  <c r="F701" i="1"/>
  <c r="G701" i="1"/>
  <c r="H701" i="1"/>
  <c r="I701" i="1"/>
  <c r="J701" i="1"/>
  <c r="F700" i="1"/>
  <c r="G700" i="1"/>
  <c r="H700" i="1"/>
  <c r="I700" i="1"/>
  <c r="J700" i="1"/>
  <c r="F694" i="1"/>
  <c r="G694" i="1"/>
  <c r="H694" i="1"/>
  <c r="I694" i="1"/>
  <c r="J694" i="1"/>
  <c r="F698" i="1"/>
  <c r="G698" i="1"/>
  <c r="H698" i="1"/>
  <c r="I698" i="1"/>
  <c r="J698" i="1"/>
  <c r="F692" i="1"/>
  <c r="G692" i="1"/>
  <c r="H692" i="1"/>
  <c r="I692" i="1"/>
  <c r="J692" i="1"/>
  <c r="F690" i="1"/>
  <c r="G690" i="1"/>
  <c r="H690" i="1"/>
  <c r="I690" i="1"/>
  <c r="J690" i="1"/>
  <c r="F673" i="1"/>
  <c r="G673" i="1"/>
  <c r="H673" i="1"/>
  <c r="I673" i="1"/>
  <c r="J673" i="1"/>
  <c r="F632" i="1"/>
  <c r="G632" i="1"/>
  <c r="H632" i="1"/>
  <c r="I632" i="1"/>
  <c r="J632" i="1"/>
  <c r="F631" i="1"/>
  <c r="G631" i="1"/>
  <c r="H631" i="1"/>
  <c r="I631" i="1"/>
  <c r="J631" i="1"/>
  <c r="F630" i="1"/>
  <c r="G630" i="1"/>
  <c r="H630" i="1"/>
  <c r="I630" i="1"/>
  <c r="J630" i="1"/>
  <c r="F628" i="1"/>
  <c r="G628" i="1"/>
  <c r="H628" i="1"/>
  <c r="I628" i="1"/>
  <c r="J628" i="1"/>
  <c r="F592" i="1"/>
  <c r="G592" i="1"/>
  <c r="H592" i="1"/>
  <c r="I592" i="1"/>
  <c r="J592" i="1"/>
  <c r="F527" i="1"/>
  <c r="H527" i="1"/>
  <c r="I527" i="1"/>
  <c r="J527" i="1"/>
  <c r="F512" i="1"/>
  <c r="G512" i="1"/>
  <c r="H512" i="1"/>
  <c r="I512" i="1"/>
  <c r="J512" i="1"/>
  <c r="F499" i="1"/>
  <c r="G499" i="1"/>
  <c r="H499" i="1"/>
  <c r="I499" i="1"/>
  <c r="J499" i="1"/>
  <c r="F498" i="1"/>
  <c r="G498" i="1"/>
  <c r="H498" i="1"/>
  <c r="I498" i="1"/>
  <c r="J498" i="1"/>
  <c r="F458" i="1"/>
  <c r="G458" i="1"/>
  <c r="H458" i="1"/>
  <c r="I458" i="1"/>
  <c r="J458" i="1"/>
  <c r="F421" i="1"/>
  <c r="G421" i="1"/>
  <c r="H421" i="1"/>
  <c r="I421" i="1"/>
  <c r="J421" i="1"/>
  <c r="F373" i="1"/>
  <c r="G373" i="1"/>
  <c r="H373" i="1"/>
  <c r="I373" i="1"/>
  <c r="J373" i="1"/>
  <c r="F372" i="1"/>
  <c r="G372" i="1"/>
  <c r="H372" i="1"/>
  <c r="I372" i="1"/>
  <c r="J372" i="1"/>
  <c r="F356" i="1"/>
  <c r="G356" i="1"/>
  <c r="H356" i="1"/>
  <c r="I356" i="1"/>
  <c r="J356" i="1"/>
  <c r="F360" i="1"/>
  <c r="G360" i="1"/>
  <c r="H360" i="1"/>
  <c r="I360" i="1"/>
  <c r="J360" i="1"/>
  <c r="F350" i="1"/>
  <c r="G350" i="1"/>
  <c r="H350" i="1"/>
  <c r="I350" i="1"/>
  <c r="J350" i="1"/>
  <c r="F323" i="1"/>
  <c r="G323" i="1"/>
  <c r="H323" i="1"/>
  <c r="I323" i="1"/>
  <c r="J323" i="1"/>
  <c r="F303" i="1"/>
  <c r="G303" i="1"/>
  <c r="H303" i="1"/>
  <c r="I303" i="1"/>
  <c r="J303" i="1"/>
  <c r="F298" i="1"/>
  <c r="G298" i="1"/>
  <c r="H298" i="1"/>
  <c r="I298" i="1"/>
  <c r="J298" i="1"/>
  <c r="F283" i="1"/>
  <c r="G283" i="1"/>
  <c r="H283" i="1"/>
  <c r="I283" i="1"/>
  <c r="J283" i="1"/>
  <c r="F267" i="1"/>
  <c r="G267" i="1"/>
  <c r="H267" i="1"/>
  <c r="I267" i="1"/>
  <c r="J267" i="1"/>
  <c r="F619" i="2"/>
  <c r="G619" i="2"/>
  <c r="H619" i="2"/>
  <c r="I619" i="2"/>
  <c r="J619" i="2"/>
  <c r="F592" i="2"/>
  <c r="G592" i="2"/>
  <c r="H592" i="2"/>
  <c r="I592" i="2"/>
  <c r="J592" i="2"/>
  <c r="F575" i="2"/>
  <c r="G575" i="2"/>
  <c r="H575" i="2"/>
  <c r="I575" i="2"/>
  <c r="J575" i="2"/>
  <c r="F566" i="2"/>
  <c r="G566" i="2"/>
  <c r="H566" i="2"/>
  <c r="I566" i="2"/>
  <c r="J566" i="2"/>
  <c r="F516" i="2"/>
  <c r="G516" i="2"/>
  <c r="H516" i="2"/>
  <c r="I516" i="2"/>
  <c r="J516" i="2"/>
  <c r="F340" i="2"/>
  <c r="G340" i="2"/>
  <c r="H340" i="2"/>
  <c r="I340" i="2"/>
  <c r="J340" i="2"/>
  <c r="F313" i="2"/>
  <c r="G313" i="2"/>
  <c r="H313" i="2"/>
  <c r="I313" i="2"/>
  <c r="J313" i="2"/>
  <c r="F266" i="2"/>
  <c r="G266" i="2"/>
  <c r="H266" i="2"/>
  <c r="I266" i="2"/>
  <c r="J266" i="2"/>
  <c r="F192" i="2"/>
  <c r="H192" i="2"/>
  <c r="I192" i="2"/>
  <c r="J192" i="2"/>
  <c r="F107" i="2"/>
  <c r="G107" i="2"/>
  <c r="H107" i="2"/>
  <c r="I107" i="2"/>
  <c r="J107" i="2"/>
  <c r="F37" i="2"/>
  <c r="G37" i="2"/>
  <c r="H37" i="2"/>
  <c r="I37" i="2"/>
  <c r="J37" i="2"/>
  <c r="F27" i="2"/>
  <c r="G27" i="2"/>
  <c r="H27" i="2"/>
  <c r="I27" i="2"/>
  <c r="J27" i="2"/>
  <c r="F97" i="7"/>
  <c r="G97" i="7"/>
  <c r="F943" i="1"/>
  <c r="G943" i="1"/>
  <c r="H943" i="1"/>
  <c r="I943" i="1"/>
  <c r="J943" i="1"/>
  <c r="F223" i="7"/>
  <c r="G223" i="7"/>
  <c r="F222" i="7"/>
  <c r="G222" i="7"/>
  <c r="F217" i="7"/>
  <c r="G217" i="7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9" i="1"/>
  <c r="G300" i="1"/>
  <c r="G301" i="1"/>
  <c r="G302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1" i="1"/>
  <c r="G352" i="1"/>
  <c r="G353" i="1"/>
  <c r="G354" i="1"/>
  <c r="G355" i="1"/>
  <c r="G357" i="1"/>
  <c r="G358" i="1"/>
  <c r="G359" i="1"/>
  <c r="G361" i="1"/>
  <c r="G362" i="1"/>
  <c r="G363" i="1"/>
  <c r="G364" i="1"/>
  <c r="G365" i="1"/>
  <c r="G366" i="1"/>
  <c r="G367" i="1"/>
  <c r="G368" i="1"/>
  <c r="G369" i="1"/>
  <c r="G370" i="1"/>
  <c r="G371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9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9" i="1"/>
  <c r="G691" i="1"/>
  <c r="G693" i="1"/>
  <c r="G695" i="1"/>
  <c r="G696" i="1"/>
  <c r="G697" i="1"/>
  <c r="G699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6" i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8" i="2"/>
  <c r="G29" i="2"/>
  <c r="G30" i="2"/>
  <c r="G31" i="2"/>
  <c r="G32" i="2"/>
  <c r="G33" i="2"/>
  <c r="G34" i="2"/>
  <c r="G35" i="2"/>
  <c r="G36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7" i="2"/>
  <c r="G568" i="2"/>
  <c r="G569" i="2"/>
  <c r="G570" i="2"/>
  <c r="G571" i="2"/>
  <c r="G572" i="2"/>
  <c r="G573" i="2"/>
  <c r="G574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6" i="2"/>
  <c r="F148" i="1"/>
  <c r="H148" i="1"/>
  <c r="I148" i="1"/>
  <c r="J148" i="1"/>
  <c r="F144" i="1"/>
  <c r="H144" i="1"/>
  <c r="I144" i="1"/>
  <c r="J144" i="1"/>
  <c r="F145" i="1"/>
  <c r="H145" i="1"/>
  <c r="I145" i="1"/>
  <c r="J145" i="1"/>
  <c r="F146" i="1"/>
  <c r="H146" i="1"/>
  <c r="I146" i="1"/>
  <c r="J146" i="1"/>
  <c r="F147" i="1"/>
  <c r="H147" i="1"/>
  <c r="I147" i="1"/>
  <c r="J147" i="1"/>
  <c r="I174" i="1"/>
  <c r="I175" i="1"/>
  <c r="I176" i="1"/>
  <c r="I177" i="1"/>
  <c r="H207" i="1"/>
  <c r="I207" i="1"/>
  <c r="J207" i="1"/>
  <c r="H208" i="1"/>
  <c r="I208" i="1"/>
  <c r="J208" i="1"/>
  <c r="H209" i="1"/>
  <c r="I209" i="1"/>
  <c r="J209" i="1"/>
  <c r="H210" i="1"/>
  <c r="I210" i="1"/>
  <c r="J210" i="1"/>
  <c r="H211" i="1"/>
  <c r="I211" i="1"/>
  <c r="J211" i="1"/>
  <c r="H212" i="1"/>
  <c r="I212" i="1"/>
  <c r="J212" i="1"/>
  <c r="H213" i="1"/>
  <c r="I213" i="1"/>
  <c r="J213" i="1"/>
  <c r="H214" i="1"/>
  <c r="I214" i="1"/>
  <c r="J214" i="1"/>
  <c r="H215" i="1"/>
  <c r="I215" i="1"/>
  <c r="J215" i="1"/>
  <c r="H216" i="1"/>
  <c r="I216" i="1"/>
  <c r="J216" i="1"/>
  <c r="H217" i="1"/>
  <c r="I217" i="1"/>
  <c r="J217" i="1"/>
  <c r="H287" i="1"/>
  <c r="I339" i="1"/>
  <c r="I340" i="1"/>
  <c r="I341" i="1"/>
  <c r="I342" i="1"/>
  <c r="I343" i="1"/>
  <c r="I344" i="1"/>
  <c r="I345" i="1"/>
  <c r="I666" i="1"/>
  <c r="I667" i="1"/>
  <c r="I668" i="1"/>
  <c r="I66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H811" i="1"/>
  <c r="J811" i="1"/>
  <c r="H812" i="1"/>
  <c r="J812" i="1"/>
  <c r="H813" i="1"/>
  <c r="J813" i="1"/>
  <c r="H814" i="1"/>
  <c r="J814" i="1"/>
  <c r="H815" i="1"/>
  <c r="J815" i="1"/>
  <c r="H816" i="1"/>
  <c r="J816" i="1"/>
  <c r="H817" i="1"/>
  <c r="J817" i="1"/>
  <c r="H818" i="1"/>
  <c r="J818" i="1"/>
  <c r="H819" i="1"/>
  <c r="J819" i="1"/>
  <c r="H820" i="1"/>
  <c r="J820" i="1"/>
  <c r="H821" i="1"/>
  <c r="J821" i="1"/>
  <c r="H822" i="1"/>
  <c r="J822" i="1"/>
  <c r="H823" i="1"/>
  <c r="J823" i="1"/>
  <c r="H825" i="1"/>
  <c r="J825" i="1"/>
  <c r="H826" i="1"/>
  <c r="J826" i="1"/>
  <c r="H827" i="1"/>
  <c r="J827" i="1"/>
  <c r="H828" i="1"/>
  <c r="J828" i="1"/>
  <c r="H829" i="1"/>
  <c r="J829" i="1"/>
  <c r="H830" i="1"/>
  <c r="J830" i="1"/>
  <c r="H831" i="1"/>
  <c r="J831" i="1"/>
  <c r="H832" i="1"/>
  <c r="J832" i="1"/>
  <c r="H833" i="1"/>
  <c r="J833" i="1"/>
  <c r="H834" i="1"/>
  <c r="J834" i="1"/>
  <c r="H835" i="1"/>
  <c r="J835" i="1"/>
  <c r="H836" i="1"/>
  <c r="J836" i="1"/>
  <c r="H837" i="1"/>
  <c r="J837" i="1"/>
  <c r="H838" i="1"/>
  <c r="J838" i="1"/>
  <c r="H839" i="1"/>
  <c r="J839" i="1"/>
  <c r="H840" i="1"/>
  <c r="J840" i="1"/>
  <c r="H841" i="1"/>
  <c r="J841" i="1"/>
  <c r="H842" i="1"/>
  <c r="J842" i="1"/>
  <c r="H843" i="1"/>
  <c r="J843" i="1"/>
  <c r="H844" i="1"/>
  <c r="J844" i="1"/>
  <c r="H845" i="1"/>
  <c r="J845" i="1"/>
  <c r="H846" i="1"/>
  <c r="J846" i="1"/>
  <c r="H847" i="1"/>
  <c r="J847" i="1"/>
  <c r="H848" i="1"/>
  <c r="J848" i="1"/>
  <c r="H849" i="1"/>
  <c r="J849" i="1"/>
  <c r="H850" i="1"/>
  <c r="J850" i="1"/>
  <c r="H851" i="1"/>
  <c r="J851" i="1"/>
  <c r="H852" i="1"/>
  <c r="J852" i="1"/>
  <c r="H853" i="1"/>
  <c r="J853" i="1"/>
  <c r="H854" i="1"/>
  <c r="J854" i="1"/>
  <c r="H855" i="1"/>
  <c r="J855" i="1"/>
  <c r="H856" i="1"/>
  <c r="J856" i="1"/>
  <c r="H857" i="1"/>
  <c r="J857" i="1"/>
  <c r="H858" i="1"/>
  <c r="J858" i="1"/>
  <c r="H859" i="1"/>
  <c r="J859" i="1"/>
  <c r="H860" i="1"/>
  <c r="J860" i="1"/>
  <c r="H861" i="1"/>
  <c r="J861" i="1"/>
  <c r="H862" i="1"/>
  <c r="J862" i="1"/>
  <c r="H863" i="1"/>
  <c r="J863" i="1"/>
  <c r="H864" i="1"/>
  <c r="J864" i="1"/>
  <c r="H865" i="1"/>
  <c r="J865" i="1"/>
  <c r="H866" i="1"/>
  <c r="J866" i="1"/>
  <c r="H867" i="1"/>
  <c r="J867" i="1"/>
  <c r="H868" i="1"/>
  <c r="J868" i="1"/>
  <c r="H869" i="1"/>
  <c r="J869" i="1"/>
  <c r="H870" i="1"/>
  <c r="J870" i="1"/>
  <c r="H871" i="1"/>
  <c r="J871" i="1"/>
  <c r="H872" i="1"/>
  <c r="J872" i="1"/>
  <c r="H873" i="1"/>
  <c r="J873" i="1"/>
  <c r="H874" i="1"/>
  <c r="J874" i="1"/>
  <c r="H875" i="1"/>
  <c r="J875" i="1"/>
  <c r="H876" i="1"/>
  <c r="J876" i="1"/>
  <c r="H877" i="1"/>
  <c r="J877" i="1"/>
  <c r="H878" i="1"/>
  <c r="J878" i="1"/>
  <c r="H879" i="1"/>
  <c r="J879" i="1"/>
  <c r="H880" i="1"/>
  <c r="J880" i="1"/>
  <c r="H881" i="1"/>
  <c r="J881" i="1"/>
  <c r="H882" i="1"/>
  <c r="J882" i="1"/>
  <c r="H883" i="1"/>
  <c r="J883" i="1"/>
  <c r="H884" i="1"/>
  <c r="J884" i="1"/>
  <c r="H885" i="1"/>
  <c r="J885" i="1"/>
  <c r="H886" i="1"/>
  <c r="J886" i="1"/>
  <c r="H887" i="1"/>
  <c r="J887" i="1"/>
  <c r="H888" i="1"/>
  <c r="J888" i="1"/>
  <c r="H889" i="1"/>
  <c r="J889" i="1"/>
  <c r="H890" i="1"/>
  <c r="J890" i="1"/>
  <c r="H891" i="1"/>
  <c r="J891" i="1"/>
  <c r="H892" i="1"/>
  <c r="J892" i="1"/>
  <c r="H893" i="1"/>
  <c r="J893" i="1"/>
  <c r="H894" i="1"/>
  <c r="J894" i="1"/>
  <c r="H895" i="1"/>
  <c r="J895" i="1"/>
  <c r="H896" i="1"/>
  <c r="J896" i="1"/>
  <c r="H897" i="1"/>
  <c r="J897" i="1"/>
  <c r="H898" i="1"/>
  <c r="J898" i="1"/>
  <c r="H899" i="1"/>
  <c r="J899" i="1"/>
  <c r="H900" i="1"/>
  <c r="J900" i="1"/>
  <c r="H901" i="1"/>
  <c r="J901" i="1"/>
  <c r="H902" i="1"/>
  <c r="J902" i="1"/>
  <c r="H903" i="1"/>
  <c r="J903" i="1"/>
  <c r="H904" i="1"/>
  <c r="J904" i="1"/>
  <c r="H905" i="1"/>
  <c r="J905" i="1"/>
  <c r="H906" i="1"/>
  <c r="J906" i="1"/>
  <c r="H907" i="1"/>
  <c r="J907" i="1"/>
  <c r="H908" i="1"/>
  <c r="J908" i="1"/>
  <c r="H909" i="1"/>
  <c r="J909" i="1"/>
  <c r="H910" i="1"/>
  <c r="J910" i="1"/>
  <c r="H911" i="1"/>
  <c r="J911" i="1"/>
  <c r="H912" i="1"/>
  <c r="J912" i="1"/>
  <c r="H913" i="1"/>
  <c r="J913" i="1"/>
  <c r="H914" i="1"/>
  <c r="J914" i="1"/>
  <c r="H915" i="1"/>
  <c r="J915" i="1"/>
  <c r="H916" i="1"/>
  <c r="J916" i="1"/>
  <c r="H917" i="1"/>
  <c r="J917" i="1"/>
  <c r="H918" i="1"/>
  <c r="J918" i="1"/>
  <c r="H919" i="1"/>
  <c r="J919" i="1"/>
  <c r="H920" i="1"/>
  <c r="J920" i="1"/>
  <c r="H921" i="1"/>
  <c r="J921" i="1"/>
  <c r="H922" i="1"/>
  <c r="J922" i="1"/>
  <c r="H923" i="1"/>
  <c r="J923" i="1"/>
  <c r="H924" i="1"/>
  <c r="J924" i="1"/>
  <c r="H925" i="1"/>
  <c r="J925" i="1"/>
  <c r="H926" i="1"/>
  <c r="J926" i="1"/>
  <c r="H927" i="1"/>
  <c r="J927" i="1"/>
  <c r="H928" i="1"/>
  <c r="J928" i="1"/>
  <c r="H929" i="1"/>
  <c r="J929" i="1"/>
  <c r="H930" i="1"/>
  <c r="J930" i="1"/>
  <c r="H931" i="1"/>
  <c r="J931" i="1"/>
  <c r="H932" i="1"/>
  <c r="J932" i="1"/>
  <c r="H933" i="1"/>
  <c r="J933" i="1"/>
  <c r="H934" i="1"/>
  <c r="J934" i="1"/>
  <c r="H935" i="1"/>
  <c r="J935" i="1"/>
  <c r="H936" i="1"/>
  <c r="J936" i="1"/>
  <c r="H937" i="1"/>
  <c r="J937" i="1"/>
  <c r="H938" i="1"/>
  <c r="J938" i="1"/>
  <c r="H939" i="1"/>
  <c r="J939" i="1"/>
  <c r="H940" i="1"/>
  <c r="J940" i="1"/>
  <c r="H941" i="1"/>
  <c r="J941" i="1"/>
  <c r="H942" i="1"/>
  <c r="J942" i="1"/>
  <c r="I258" i="2"/>
  <c r="I259" i="2"/>
  <c r="I260" i="2"/>
  <c r="I261" i="2"/>
  <c r="I262" i="2"/>
  <c r="I263" i="2"/>
  <c r="I264" i="2"/>
  <c r="I265" i="2"/>
  <c r="I267" i="2"/>
  <c r="I268" i="2"/>
  <c r="I409" i="2"/>
  <c r="I424" i="2"/>
  <c r="J424" i="2"/>
  <c r="I425" i="2"/>
  <c r="J425" i="2"/>
  <c r="F458" i="2"/>
  <c r="H458" i="2"/>
  <c r="I458" i="2"/>
  <c r="J458" i="2"/>
  <c r="F459" i="2"/>
  <c r="H459" i="2"/>
  <c r="I459" i="2"/>
  <c r="J459" i="2"/>
  <c r="F460" i="2"/>
  <c r="H460" i="2"/>
  <c r="I460" i="2"/>
  <c r="J460" i="2"/>
  <c r="F461" i="2"/>
  <c r="H461" i="2"/>
  <c r="I461" i="2"/>
  <c r="J461" i="2"/>
  <c r="F462" i="2"/>
  <c r="H462" i="2"/>
  <c r="I462" i="2"/>
  <c r="J462" i="2"/>
  <c r="F463" i="2"/>
  <c r="H463" i="2"/>
  <c r="I463" i="2"/>
  <c r="J463" i="2"/>
  <c r="F464" i="2"/>
  <c r="H464" i="2"/>
  <c r="I464" i="2"/>
  <c r="J464" i="2"/>
  <c r="F465" i="2"/>
  <c r="H465" i="2"/>
  <c r="I465" i="2"/>
  <c r="J465" i="2"/>
  <c r="F466" i="2"/>
  <c r="H466" i="2"/>
  <c r="I466" i="2"/>
  <c r="J466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F711" i="2"/>
  <c r="H711" i="2"/>
  <c r="J711" i="2"/>
  <c r="F712" i="2"/>
  <c r="H712" i="2"/>
  <c r="J712" i="2"/>
  <c r="F713" i="2"/>
  <c r="H713" i="2"/>
  <c r="J713" i="2"/>
  <c r="F714" i="2"/>
  <c r="H714" i="2"/>
  <c r="J714" i="2"/>
  <c r="F715" i="2"/>
  <c r="H715" i="2"/>
  <c r="J715" i="2"/>
  <c r="F716" i="2"/>
  <c r="H716" i="2"/>
  <c r="J716" i="2"/>
  <c r="F717" i="2"/>
  <c r="H717" i="2"/>
  <c r="J717" i="2"/>
  <c r="F718" i="2"/>
  <c r="H718" i="2"/>
  <c r="J718" i="2"/>
  <c r="F719" i="2"/>
  <c r="H719" i="2"/>
  <c r="J719" i="2"/>
  <c r="F720" i="2"/>
  <c r="H720" i="2"/>
  <c r="J720" i="2"/>
  <c r="F721" i="2"/>
  <c r="H721" i="2"/>
  <c r="J721" i="2"/>
  <c r="F722" i="2"/>
  <c r="H722" i="2"/>
  <c r="J722" i="2"/>
  <c r="F723" i="2"/>
  <c r="H723" i="2"/>
  <c r="J723" i="2"/>
  <c r="F728" i="2"/>
  <c r="H728" i="2"/>
  <c r="J728" i="2"/>
  <c r="F729" i="2"/>
  <c r="H729" i="2"/>
  <c r="J729" i="2"/>
  <c r="F730" i="2"/>
  <c r="H730" i="2"/>
  <c r="J730" i="2"/>
  <c r="F731" i="2"/>
  <c r="H731" i="2"/>
  <c r="J731" i="2"/>
  <c r="F732" i="2"/>
  <c r="H732" i="2"/>
  <c r="J732" i="2"/>
  <c r="F733" i="2"/>
  <c r="H733" i="2"/>
  <c r="J733" i="2"/>
  <c r="F734" i="2"/>
  <c r="H734" i="2"/>
  <c r="J734" i="2"/>
  <c r="F735" i="2"/>
  <c r="H735" i="2"/>
  <c r="J735" i="2"/>
  <c r="F736" i="2"/>
  <c r="H736" i="2"/>
  <c r="J736" i="2"/>
  <c r="F737" i="2"/>
  <c r="H737" i="2"/>
  <c r="J737" i="2"/>
  <c r="F738" i="2"/>
  <c r="H738" i="2"/>
  <c r="J738" i="2"/>
  <c r="F739" i="2"/>
  <c r="H739" i="2"/>
  <c r="J739" i="2"/>
  <c r="F740" i="2"/>
  <c r="H740" i="2"/>
  <c r="J740" i="2"/>
  <c r="F94" i="2"/>
  <c r="H94" i="2"/>
  <c r="I94" i="2"/>
  <c r="J94" i="2"/>
  <c r="F93" i="2"/>
  <c r="H93" i="2"/>
  <c r="I93" i="2"/>
  <c r="J93" i="2"/>
  <c r="F92" i="2"/>
  <c r="H92" i="2"/>
  <c r="I92" i="2"/>
  <c r="J92" i="2"/>
  <c r="F91" i="2"/>
  <c r="H91" i="2"/>
  <c r="I91" i="2"/>
  <c r="J91" i="2"/>
  <c r="F710" i="2"/>
  <c r="H710" i="2"/>
  <c r="J710" i="2"/>
  <c r="F709" i="2"/>
  <c r="H709" i="2"/>
  <c r="J709" i="2"/>
  <c r="F96" i="7"/>
  <c r="G96" i="7"/>
  <c r="F138" i="7"/>
  <c r="G138" i="7"/>
  <c r="F116" i="7"/>
  <c r="G116" i="7"/>
  <c r="F115" i="7"/>
  <c r="G115" i="7"/>
  <c r="F127" i="7"/>
  <c r="G127" i="7"/>
  <c r="F126" i="7"/>
  <c r="G126" i="7"/>
  <c r="F125" i="7"/>
  <c r="G125" i="7"/>
  <c r="F124" i="7"/>
  <c r="G124" i="7"/>
  <c r="F105" i="7"/>
  <c r="G105" i="7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666" i="1"/>
  <c r="F667" i="1"/>
  <c r="F668" i="1"/>
  <c r="F669" i="1"/>
  <c r="F339" i="1"/>
  <c r="F340" i="1"/>
  <c r="F341" i="1"/>
  <c r="F342" i="1"/>
  <c r="F343" i="1"/>
  <c r="F344" i="1"/>
  <c r="F345" i="1"/>
  <c r="F207" i="1"/>
  <c r="F208" i="1"/>
  <c r="F209" i="1"/>
  <c r="F210" i="1"/>
  <c r="F211" i="1"/>
  <c r="F212" i="1"/>
  <c r="F213" i="1"/>
  <c r="F214" i="1"/>
  <c r="F215" i="1"/>
  <c r="F216" i="1"/>
  <c r="F217" i="1"/>
  <c r="F174" i="1"/>
  <c r="F175" i="1"/>
  <c r="F176" i="1"/>
  <c r="F177" i="1"/>
  <c r="F6" i="1"/>
  <c r="H6" i="1"/>
  <c r="I6" i="1"/>
  <c r="J6" i="1"/>
  <c r="F7" i="1"/>
  <c r="H7" i="1"/>
  <c r="I7" i="1"/>
  <c r="J7" i="1"/>
  <c r="F8" i="1"/>
  <c r="H8" i="1"/>
  <c r="I8" i="1"/>
  <c r="J8" i="1"/>
  <c r="F9" i="1"/>
  <c r="J9" i="1"/>
  <c r="F10" i="1"/>
  <c r="H10" i="1"/>
  <c r="I10" i="1"/>
  <c r="J10" i="1"/>
  <c r="F11" i="1"/>
  <c r="H11" i="1"/>
  <c r="I11" i="1"/>
  <c r="J11" i="1"/>
  <c r="F12" i="1"/>
  <c r="H12" i="1"/>
  <c r="I12" i="1"/>
  <c r="J12" i="1"/>
  <c r="F13" i="1"/>
  <c r="H13" i="1"/>
  <c r="I13" i="1"/>
  <c r="J13" i="1"/>
  <c r="F14" i="1"/>
  <c r="H14" i="1"/>
  <c r="I14" i="1"/>
  <c r="J14" i="1"/>
  <c r="F15" i="1"/>
  <c r="H15" i="1"/>
  <c r="I15" i="1"/>
  <c r="J15" i="1"/>
  <c r="F16" i="1"/>
  <c r="H16" i="1"/>
  <c r="I16" i="1"/>
  <c r="J16" i="1"/>
  <c r="F17" i="1"/>
  <c r="H17" i="1"/>
  <c r="I17" i="1"/>
  <c r="J17" i="1"/>
  <c r="F18" i="1"/>
  <c r="H18" i="1"/>
  <c r="I18" i="1"/>
  <c r="J18" i="1"/>
  <c r="F19" i="1"/>
  <c r="H19" i="1"/>
  <c r="I19" i="1"/>
  <c r="J19" i="1"/>
  <c r="F20" i="1"/>
  <c r="H20" i="1"/>
  <c r="I20" i="1"/>
  <c r="J20" i="1"/>
  <c r="F21" i="1"/>
  <c r="H21" i="1"/>
  <c r="I21" i="1"/>
  <c r="J21" i="1"/>
  <c r="F22" i="1"/>
  <c r="H22" i="1"/>
  <c r="I22" i="1"/>
  <c r="J22" i="1"/>
  <c r="F23" i="1"/>
  <c r="H23" i="1"/>
  <c r="I23" i="1"/>
  <c r="J23" i="1"/>
  <c r="F24" i="1"/>
  <c r="H24" i="1"/>
  <c r="I24" i="1"/>
  <c r="J24" i="1"/>
  <c r="F25" i="1"/>
  <c r="H25" i="1"/>
  <c r="I25" i="1"/>
  <c r="J25" i="1"/>
  <c r="F26" i="1"/>
  <c r="H26" i="1"/>
  <c r="I26" i="1"/>
  <c r="J26" i="1"/>
  <c r="F27" i="1"/>
  <c r="H27" i="1"/>
  <c r="I27" i="1"/>
  <c r="J27" i="1"/>
  <c r="F28" i="1"/>
  <c r="H28" i="1"/>
  <c r="I28" i="1"/>
  <c r="J28" i="1"/>
  <c r="F29" i="1"/>
  <c r="H29" i="1"/>
  <c r="I29" i="1"/>
  <c r="J29" i="1"/>
  <c r="F30" i="1"/>
  <c r="H30" i="1"/>
  <c r="I30" i="1"/>
  <c r="J30" i="1"/>
  <c r="F31" i="1"/>
  <c r="H31" i="1"/>
  <c r="I31" i="1"/>
  <c r="J31" i="1"/>
  <c r="F32" i="1"/>
  <c r="H32" i="1"/>
  <c r="I32" i="1"/>
  <c r="J32" i="1"/>
  <c r="F33" i="1"/>
  <c r="H33" i="1"/>
  <c r="I33" i="1"/>
  <c r="J33" i="1"/>
  <c r="F34" i="1"/>
  <c r="H34" i="1"/>
  <c r="I34" i="1"/>
  <c r="J34" i="1"/>
  <c r="F35" i="1"/>
  <c r="H35" i="1"/>
  <c r="I35" i="1"/>
  <c r="J35" i="1"/>
  <c r="F36" i="1"/>
  <c r="H36" i="1"/>
  <c r="I36" i="1"/>
  <c r="J36" i="1"/>
  <c r="F37" i="1"/>
  <c r="H37" i="1"/>
  <c r="I37" i="1"/>
  <c r="J37" i="1"/>
  <c r="F38" i="1"/>
  <c r="H38" i="1"/>
  <c r="I38" i="1"/>
  <c r="J38" i="1"/>
  <c r="F39" i="1"/>
  <c r="H39" i="1"/>
  <c r="I39" i="1"/>
  <c r="J39" i="1"/>
  <c r="F40" i="1"/>
  <c r="H40" i="1"/>
  <c r="I40" i="1"/>
  <c r="J40" i="1"/>
  <c r="F41" i="1"/>
  <c r="H41" i="1"/>
  <c r="I41" i="1"/>
  <c r="J41" i="1"/>
  <c r="F42" i="1"/>
  <c r="H42" i="1"/>
  <c r="I42" i="1"/>
  <c r="J42" i="1"/>
  <c r="F43" i="1"/>
  <c r="H43" i="1"/>
  <c r="I43" i="1"/>
  <c r="J43" i="1"/>
  <c r="F44" i="1"/>
  <c r="H44" i="1"/>
  <c r="I44" i="1"/>
  <c r="J44" i="1"/>
  <c r="F45" i="1"/>
  <c r="H45" i="1"/>
  <c r="I45" i="1"/>
  <c r="J45" i="1"/>
  <c r="F46" i="1"/>
  <c r="H46" i="1"/>
  <c r="I46" i="1"/>
  <c r="J46" i="1"/>
  <c r="F47" i="1"/>
  <c r="H47" i="1"/>
  <c r="I47" i="1"/>
  <c r="J47" i="1"/>
  <c r="F48" i="1"/>
  <c r="H48" i="1"/>
  <c r="I48" i="1"/>
  <c r="J48" i="1"/>
  <c r="F49" i="1"/>
  <c r="H49" i="1"/>
  <c r="I49" i="1"/>
  <c r="J49" i="1"/>
  <c r="F50" i="1"/>
  <c r="H50" i="1"/>
  <c r="I50" i="1"/>
  <c r="J50" i="1"/>
  <c r="F51" i="1"/>
  <c r="H51" i="1"/>
  <c r="I51" i="1"/>
  <c r="J51" i="1"/>
  <c r="F52" i="1"/>
  <c r="H52" i="1"/>
  <c r="I52" i="1"/>
  <c r="J52" i="1"/>
  <c r="F53" i="1"/>
  <c r="H53" i="1"/>
  <c r="I53" i="1"/>
  <c r="J53" i="1"/>
  <c r="F54" i="1"/>
  <c r="H54" i="1"/>
  <c r="I54" i="1"/>
  <c r="J54" i="1"/>
  <c r="F55" i="1"/>
  <c r="H55" i="1"/>
  <c r="I55" i="1"/>
  <c r="J55" i="1"/>
  <c r="F56" i="1"/>
  <c r="H56" i="1"/>
  <c r="I56" i="1"/>
  <c r="J56" i="1"/>
  <c r="F57" i="1"/>
  <c r="H57" i="1"/>
  <c r="I57" i="1"/>
  <c r="J57" i="1"/>
  <c r="F58" i="1"/>
  <c r="H58" i="1"/>
  <c r="I58" i="1"/>
  <c r="J58" i="1"/>
  <c r="F59" i="1"/>
  <c r="H59" i="1"/>
  <c r="I59" i="1"/>
  <c r="J59" i="1"/>
  <c r="F60" i="1"/>
  <c r="H60" i="1"/>
  <c r="I60" i="1"/>
  <c r="J60" i="1"/>
  <c r="F61" i="1"/>
  <c r="H61" i="1"/>
  <c r="I61" i="1"/>
  <c r="J61" i="1"/>
  <c r="F62" i="1"/>
  <c r="H62" i="1"/>
  <c r="I62" i="1"/>
  <c r="J62" i="1"/>
  <c r="F63" i="1"/>
  <c r="H63" i="1"/>
  <c r="I63" i="1"/>
  <c r="J63" i="1"/>
  <c r="F64" i="1"/>
  <c r="H64" i="1"/>
  <c r="I64" i="1"/>
  <c r="J64" i="1"/>
  <c r="F65" i="1"/>
  <c r="H65" i="1"/>
  <c r="I65" i="1"/>
  <c r="J65" i="1"/>
  <c r="F66" i="1"/>
  <c r="H66" i="1"/>
  <c r="I66" i="1"/>
  <c r="J66" i="1"/>
  <c r="J67" i="1"/>
  <c r="F68" i="1"/>
  <c r="H68" i="1"/>
  <c r="I68" i="1"/>
  <c r="J68" i="1"/>
  <c r="F69" i="1"/>
  <c r="H69" i="1"/>
  <c r="I69" i="1"/>
  <c r="J69" i="1"/>
  <c r="F70" i="1"/>
  <c r="H70" i="1"/>
  <c r="I70" i="1"/>
  <c r="J70" i="1"/>
  <c r="F71" i="1"/>
  <c r="H71" i="1"/>
  <c r="I71" i="1"/>
  <c r="J71" i="1"/>
  <c r="F72" i="1"/>
  <c r="H72" i="1"/>
  <c r="I72" i="1"/>
  <c r="J72" i="1"/>
  <c r="F73" i="1"/>
  <c r="H73" i="1"/>
  <c r="I73" i="1"/>
  <c r="J73" i="1"/>
  <c r="F74" i="1"/>
  <c r="H74" i="1"/>
  <c r="I74" i="1"/>
  <c r="J74" i="1"/>
  <c r="F75" i="1"/>
  <c r="H75" i="1"/>
  <c r="I75" i="1"/>
  <c r="J75" i="1"/>
  <c r="F76" i="1"/>
  <c r="H76" i="1"/>
  <c r="I76" i="1"/>
  <c r="J76" i="1"/>
  <c r="F77" i="1"/>
  <c r="H77" i="1"/>
  <c r="I77" i="1"/>
  <c r="J77" i="1"/>
  <c r="F78" i="1"/>
  <c r="H78" i="1"/>
  <c r="I78" i="1"/>
  <c r="J78" i="1"/>
  <c r="F79" i="1"/>
  <c r="H79" i="1"/>
  <c r="I79" i="1"/>
  <c r="J79" i="1"/>
  <c r="F80" i="1"/>
  <c r="H80" i="1"/>
  <c r="I80" i="1"/>
  <c r="J80" i="1"/>
  <c r="F81" i="1"/>
  <c r="H81" i="1"/>
  <c r="I81" i="1"/>
  <c r="J81" i="1"/>
  <c r="F82" i="1"/>
  <c r="H82" i="1"/>
  <c r="I82" i="1"/>
  <c r="J82" i="1"/>
  <c r="F83" i="1"/>
  <c r="H83" i="1"/>
  <c r="I83" i="1"/>
  <c r="J83" i="1"/>
  <c r="F84" i="1"/>
  <c r="H84" i="1"/>
  <c r="I84" i="1"/>
  <c r="J84" i="1"/>
  <c r="F85" i="1"/>
  <c r="H85" i="1"/>
  <c r="I85" i="1"/>
  <c r="J85" i="1"/>
  <c r="F86" i="1"/>
  <c r="H86" i="1"/>
  <c r="I86" i="1"/>
  <c r="J86" i="1"/>
  <c r="F87" i="1"/>
  <c r="H87" i="1"/>
  <c r="I87" i="1"/>
  <c r="J87" i="1"/>
  <c r="F88" i="1"/>
  <c r="H88" i="1"/>
  <c r="I88" i="1"/>
  <c r="J88" i="1"/>
  <c r="F89" i="1"/>
  <c r="H89" i="1"/>
  <c r="I89" i="1"/>
  <c r="J89" i="1"/>
  <c r="F90" i="1"/>
  <c r="H90" i="1"/>
  <c r="I90" i="1"/>
  <c r="J90" i="1"/>
  <c r="F91" i="1"/>
  <c r="H91" i="1"/>
  <c r="I91" i="1"/>
  <c r="J91" i="1"/>
  <c r="F92" i="1"/>
  <c r="H92" i="1"/>
  <c r="I92" i="1"/>
  <c r="J92" i="1"/>
  <c r="F93" i="1"/>
  <c r="H93" i="1"/>
  <c r="I93" i="1"/>
  <c r="J93" i="1"/>
  <c r="F94" i="1"/>
  <c r="H94" i="1"/>
  <c r="I94" i="1"/>
  <c r="J94" i="1"/>
  <c r="F95" i="1"/>
  <c r="H95" i="1"/>
  <c r="I95" i="1"/>
  <c r="J95" i="1"/>
  <c r="F96" i="1"/>
  <c r="H96" i="1"/>
  <c r="I96" i="1"/>
  <c r="J96" i="1"/>
  <c r="F97" i="1"/>
  <c r="H97" i="1"/>
  <c r="I97" i="1"/>
  <c r="J97" i="1"/>
  <c r="F98" i="1"/>
  <c r="H98" i="1"/>
  <c r="I98" i="1"/>
  <c r="J98" i="1"/>
  <c r="F99" i="1"/>
  <c r="H99" i="1"/>
  <c r="I99" i="1"/>
  <c r="J99" i="1"/>
  <c r="F100" i="1"/>
  <c r="H100" i="1"/>
  <c r="I100" i="1"/>
  <c r="J100" i="1"/>
  <c r="F101" i="1"/>
  <c r="H101" i="1"/>
  <c r="I101" i="1"/>
  <c r="J101" i="1"/>
  <c r="F102" i="1"/>
  <c r="H102" i="1"/>
  <c r="I102" i="1"/>
  <c r="J102" i="1"/>
  <c r="F103" i="1"/>
  <c r="H103" i="1"/>
  <c r="I103" i="1"/>
  <c r="J103" i="1"/>
  <c r="F104" i="1"/>
  <c r="H104" i="1"/>
  <c r="I104" i="1"/>
  <c r="J104" i="1"/>
  <c r="F105" i="1"/>
  <c r="H105" i="1"/>
  <c r="I105" i="1"/>
  <c r="J105" i="1"/>
  <c r="F106" i="1"/>
  <c r="H106" i="1"/>
  <c r="I106" i="1"/>
  <c r="J106" i="1"/>
  <c r="H107" i="1"/>
  <c r="J107" i="1"/>
  <c r="F108" i="1"/>
  <c r="H108" i="1"/>
  <c r="I108" i="1"/>
  <c r="J108" i="1"/>
  <c r="F109" i="1"/>
  <c r="H109" i="1"/>
  <c r="I109" i="1"/>
  <c r="J109" i="1"/>
  <c r="F110" i="1"/>
  <c r="H110" i="1"/>
  <c r="I110" i="1"/>
  <c r="J110" i="1"/>
  <c r="F111" i="1"/>
  <c r="H111" i="1"/>
  <c r="I111" i="1"/>
  <c r="J111" i="1"/>
  <c r="F112" i="1"/>
  <c r="H112" i="1"/>
  <c r="I112" i="1"/>
  <c r="J112" i="1"/>
  <c r="F113" i="1"/>
  <c r="H113" i="1"/>
  <c r="I113" i="1"/>
  <c r="J113" i="1"/>
  <c r="F114" i="1"/>
  <c r="H114" i="1"/>
  <c r="I114" i="1"/>
  <c r="J114" i="1"/>
  <c r="F115" i="1"/>
  <c r="H115" i="1"/>
  <c r="I115" i="1"/>
  <c r="J115" i="1"/>
  <c r="F116" i="1"/>
  <c r="H116" i="1"/>
  <c r="I116" i="1"/>
  <c r="J116" i="1"/>
  <c r="F117" i="1"/>
  <c r="H117" i="1"/>
  <c r="I117" i="1"/>
  <c r="J117" i="1"/>
  <c r="F118" i="1"/>
  <c r="H118" i="1"/>
  <c r="I118" i="1"/>
  <c r="J118" i="1"/>
  <c r="F119" i="1"/>
  <c r="H119" i="1"/>
  <c r="I119" i="1"/>
  <c r="J119" i="1"/>
  <c r="F120" i="1"/>
  <c r="H120" i="1"/>
  <c r="I120" i="1"/>
  <c r="J120" i="1"/>
  <c r="F121" i="1"/>
  <c r="H121" i="1"/>
  <c r="I121" i="1"/>
  <c r="J121" i="1"/>
  <c r="F122" i="1"/>
  <c r="H122" i="1"/>
  <c r="I122" i="1"/>
  <c r="J122" i="1"/>
  <c r="F123" i="1"/>
  <c r="H123" i="1"/>
  <c r="I123" i="1"/>
  <c r="J123" i="1"/>
  <c r="F124" i="1"/>
  <c r="H124" i="1"/>
  <c r="I124" i="1"/>
  <c r="J124" i="1"/>
  <c r="F125" i="1"/>
  <c r="H125" i="1"/>
  <c r="I125" i="1"/>
  <c r="J125" i="1"/>
  <c r="F126" i="1"/>
  <c r="H126" i="1"/>
  <c r="I126" i="1"/>
  <c r="J126" i="1"/>
  <c r="F127" i="1"/>
  <c r="H127" i="1"/>
  <c r="I127" i="1"/>
  <c r="J127" i="1"/>
  <c r="J128" i="1"/>
  <c r="J129" i="1"/>
  <c r="J130" i="1"/>
  <c r="F131" i="1"/>
  <c r="H131" i="1"/>
  <c r="I131" i="1"/>
  <c r="J131" i="1"/>
  <c r="F132" i="1"/>
  <c r="H132" i="1"/>
  <c r="I132" i="1"/>
  <c r="J132" i="1"/>
  <c r="F133" i="1"/>
  <c r="H133" i="1"/>
  <c r="I133" i="1"/>
  <c r="J133" i="1"/>
  <c r="F134" i="1"/>
  <c r="H134" i="1"/>
  <c r="I134" i="1"/>
  <c r="J134" i="1"/>
  <c r="F135" i="1"/>
  <c r="H135" i="1"/>
  <c r="I135" i="1"/>
  <c r="J135" i="1"/>
  <c r="F136" i="1"/>
  <c r="H136" i="1"/>
  <c r="I136" i="1"/>
  <c r="J136" i="1"/>
  <c r="F137" i="1"/>
  <c r="H137" i="1"/>
  <c r="I137" i="1"/>
  <c r="J137" i="1"/>
  <c r="F138" i="1"/>
  <c r="H138" i="1"/>
  <c r="I138" i="1"/>
  <c r="J138" i="1"/>
  <c r="F139" i="1"/>
  <c r="H139" i="1"/>
  <c r="I139" i="1"/>
  <c r="J139" i="1"/>
  <c r="F140" i="1"/>
  <c r="H140" i="1"/>
  <c r="I140" i="1"/>
  <c r="J140" i="1"/>
  <c r="F141" i="1"/>
  <c r="H141" i="1"/>
  <c r="I141" i="1"/>
  <c r="J141" i="1"/>
  <c r="F142" i="1"/>
  <c r="H142" i="1"/>
  <c r="I142" i="1"/>
  <c r="J142" i="1"/>
  <c r="F143" i="1"/>
  <c r="H143" i="1"/>
  <c r="I143" i="1"/>
  <c r="J143" i="1"/>
  <c r="F149" i="1"/>
  <c r="H149" i="1"/>
  <c r="I149" i="1"/>
  <c r="J149" i="1"/>
  <c r="F150" i="1"/>
  <c r="H150" i="1"/>
  <c r="I150" i="1"/>
  <c r="J150" i="1"/>
  <c r="F151" i="1"/>
  <c r="H151" i="1"/>
  <c r="I151" i="1"/>
  <c r="J151" i="1"/>
  <c r="F152" i="1"/>
  <c r="H152" i="1"/>
  <c r="I152" i="1"/>
  <c r="J152" i="1"/>
  <c r="F153" i="1"/>
  <c r="H153" i="1"/>
  <c r="I153" i="1"/>
  <c r="J153" i="1"/>
  <c r="F154" i="1"/>
  <c r="H154" i="1"/>
  <c r="I154" i="1"/>
  <c r="J154" i="1"/>
  <c r="F155" i="1"/>
  <c r="H155" i="1"/>
  <c r="I155" i="1"/>
  <c r="J155" i="1"/>
  <c r="F156" i="1"/>
  <c r="H156" i="1"/>
  <c r="I156" i="1"/>
  <c r="J156" i="1"/>
  <c r="F157" i="1"/>
  <c r="H157" i="1"/>
  <c r="I157" i="1"/>
  <c r="J157" i="1"/>
  <c r="F158" i="1"/>
  <c r="H158" i="1"/>
  <c r="I158" i="1"/>
  <c r="J158" i="1"/>
  <c r="F159" i="1"/>
  <c r="H159" i="1"/>
  <c r="I159" i="1"/>
  <c r="J159" i="1"/>
  <c r="F160" i="1"/>
  <c r="H160" i="1"/>
  <c r="I160" i="1"/>
  <c r="J160" i="1"/>
  <c r="F161" i="1"/>
  <c r="H161" i="1"/>
  <c r="I161" i="1"/>
  <c r="J161" i="1"/>
  <c r="F162" i="1"/>
  <c r="H162" i="1"/>
  <c r="I162" i="1"/>
  <c r="J162" i="1"/>
  <c r="F163" i="1"/>
  <c r="H163" i="1"/>
  <c r="I163" i="1"/>
  <c r="J163" i="1"/>
  <c r="F164" i="1"/>
  <c r="H164" i="1"/>
  <c r="I164" i="1"/>
  <c r="J164" i="1"/>
  <c r="F165" i="1"/>
  <c r="H165" i="1"/>
  <c r="I165" i="1"/>
  <c r="J165" i="1"/>
  <c r="F166" i="1"/>
  <c r="H166" i="1"/>
  <c r="I166" i="1"/>
  <c r="J166" i="1"/>
  <c r="F167" i="1"/>
  <c r="H167" i="1"/>
  <c r="I167" i="1"/>
  <c r="J167" i="1"/>
  <c r="F168" i="1"/>
  <c r="H168" i="1"/>
  <c r="I168" i="1"/>
  <c r="J168" i="1"/>
  <c r="F169" i="1"/>
  <c r="H169" i="1"/>
  <c r="I169" i="1"/>
  <c r="J169" i="1"/>
  <c r="F170" i="1"/>
  <c r="H170" i="1"/>
  <c r="I170" i="1"/>
  <c r="J170" i="1"/>
  <c r="F171" i="1"/>
  <c r="H171" i="1"/>
  <c r="I171" i="1"/>
  <c r="J171" i="1"/>
  <c r="F172" i="1"/>
  <c r="H172" i="1"/>
  <c r="I172" i="1"/>
  <c r="J172" i="1"/>
  <c r="F173" i="1"/>
  <c r="H173" i="1"/>
  <c r="I173" i="1"/>
  <c r="J173" i="1"/>
  <c r="H174" i="1"/>
  <c r="J174" i="1"/>
  <c r="H175" i="1"/>
  <c r="J175" i="1"/>
  <c r="H176" i="1"/>
  <c r="J176" i="1"/>
  <c r="H177" i="1"/>
  <c r="J177" i="1"/>
  <c r="F178" i="1"/>
  <c r="H178" i="1"/>
  <c r="I178" i="1"/>
  <c r="J178" i="1"/>
  <c r="F179" i="1"/>
  <c r="H179" i="1"/>
  <c r="I179" i="1"/>
  <c r="J179" i="1"/>
  <c r="F180" i="1"/>
  <c r="H180" i="1"/>
  <c r="I180" i="1"/>
  <c r="J180" i="1"/>
  <c r="F181" i="1"/>
  <c r="H181" i="1"/>
  <c r="I181" i="1"/>
  <c r="J181" i="1"/>
  <c r="F182" i="1"/>
  <c r="H182" i="1"/>
  <c r="I182" i="1"/>
  <c r="J182" i="1"/>
  <c r="F183" i="1"/>
  <c r="H183" i="1"/>
  <c r="I183" i="1"/>
  <c r="J183" i="1"/>
  <c r="F184" i="1"/>
  <c r="H184" i="1"/>
  <c r="I184" i="1"/>
  <c r="J184" i="1"/>
  <c r="F185" i="1"/>
  <c r="H185" i="1"/>
  <c r="I185" i="1"/>
  <c r="J185" i="1"/>
  <c r="F186" i="1"/>
  <c r="H186" i="1"/>
  <c r="I186" i="1"/>
  <c r="J186" i="1"/>
  <c r="F187" i="1"/>
  <c r="H187" i="1"/>
  <c r="I187" i="1"/>
  <c r="J187" i="1"/>
  <c r="F188" i="1"/>
  <c r="H188" i="1"/>
  <c r="I188" i="1"/>
  <c r="J188" i="1"/>
  <c r="F189" i="1"/>
  <c r="H189" i="1"/>
  <c r="I189" i="1"/>
  <c r="J189" i="1"/>
  <c r="F190" i="1"/>
  <c r="H190" i="1"/>
  <c r="I190" i="1"/>
  <c r="J190" i="1"/>
  <c r="F191" i="1"/>
  <c r="H191" i="1"/>
  <c r="I191" i="1"/>
  <c r="J191" i="1"/>
  <c r="F192" i="1"/>
  <c r="H192" i="1"/>
  <c r="I192" i="1"/>
  <c r="J192" i="1"/>
  <c r="F193" i="1"/>
  <c r="H193" i="1"/>
  <c r="I193" i="1"/>
  <c r="J193" i="1"/>
  <c r="F198" i="1"/>
  <c r="H198" i="1"/>
  <c r="I198" i="1"/>
  <c r="J198" i="1"/>
  <c r="F199" i="1"/>
  <c r="H199" i="1"/>
  <c r="I199" i="1"/>
  <c r="J199" i="1"/>
  <c r="F200" i="1"/>
  <c r="H200" i="1"/>
  <c r="I200" i="1"/>
  <c r="J200" i="1"/>
  <c r="F201" i="1"/>
  <c r="H201" i="1"/>
  <c r="I201" i="1"/>
  <c r="J201" i="1"/>
  <c r="F202" i="1"/>
  <c r="H202" i="1"/>
  <c r="I202" i="1"/>
  <c r="J202" i="1"/>
  <c r="F203" i="1"/>
  <c r="H203" i="1"/>
  <c r="I203" i="1"/>
  <c r="J203" i="1"/>
  <c r="F204" i="1"/>
  <c r="H204" i="1"/>
  <c r="I204" i="1"/>
  <c r="J204" i="1"/>
  <c r="F205" i="1"/>
  <c r="H205" i="1"/>
  <c r="I205" i="1"/>
  <c r="J205" i="1"/>
  <c r="F206" i="1"/>
  <c r="H206" i="1"/>
  <c r="I206" i="1"/>
  <c r="J206" i="1"/>
  <c r="F218" i="1"/>
  <c r="H218" i="1"/>
  <c r="I218" i="1"/>
  <c r="J218" i="1"/>
  <c r="F219" i="1"/>
  <c r="H219" i="1"/>
  <c r="I219" i="1"/>
  <c r="J219" i="1"/>
  <c r="F220" i="1"/>
  <c r="H220" i="1"/>
  <c r="I220" i="1"/>
  <c r="J220" i="1"/>
  <c r="F221" i="1"/>
  <c r="H221" i="1"/>
  <c r="I221" i="1"/>
  <c r="J221" i="1"/>
  <c r="F222" i="1"/>
  <c r="H222" i="1"/>
  <c r="I222" i="1"/>
  <c r="J222" i="1"/>
  <c r="F223" i="1"/>
  <c r="H223" i="1"/>
  <c r="I223" i="1"/>
  <c r="J223" i="1"/>
  <c r="F224" i="1"/>
  <c r="H224" i="1"/>
  <c r="I224" i="1"/>
  <c r="J224" i="1"/>
  <c r="F225" i="1"/>
  <c r="H225" i="1"/>
  <c r="I225" i="1"/>
  <c r="J225" i="1"/>
  <c r="F226" i="1"/>
  <c r="H226" i="1"/>
  <c r="I226" i="1"/>
  <c r="J226" i="1"/>
  <c r="F227" i="1"/>
  <c r="H227" i="1"/>
  <c r="I227" i="1"/>
  <c r="J227" i="1"/>
  <c r="F228" i="1"/>
  <c r="H228" i="1"/>
  <c r="I228" i="1"/>
  <c r="J228" i="1"/>
  <c r="F229" i="1"/>
  <c r="H229" i="1"/>
  <c r="I229" i="1"/>
  <c r="J229" i="1"/>
  <c r="F230" i="1"/>
  <c r="H230" i="1"/>
  <c r="I230" i="1"/>
  <c r="J230" i="1"/>
  <c r="F231" i="1"/>
  <c r="H231" i="1"/>
  <c r="I231" i="1"/>
  <c r="J231" i="1"/>
  <c r="F232" i="1"/>
  <c r="H232" i="1"/>
  <c r="I232" i="1"/>
  <c r="J232" i="1"/>
  <c r="F233" i="1"/>
  <c r="H233" i="1"/>
  <c r="I233" i="1"/>
  <c r="J233" i="1"/>
  <c r="F234" i="1"/>
  <c r="H234" i="1"/>
  <c r="I234" i="1"/>
  <c r="J234" i="1"/>
  <c r="F235" i="1"/>
  <c r="H235" i="1"/>
  <c r="I235" i="1"/>
  <c r="J235" i="1"/>
  <c r="F236" i="1"/>
  <c r="H236" i="1"/>
  <c r="I236" i="1"/>
  <c r="J236" i="1"/>
  <c r="F237" i="1"/>
  <c r="H237" i="1"/>
  <c r="I237" i="1"/>
  <c r="J237" i="1"/>
  <c r="F238" i="1"/>
  <c r="H238" i="1"/>
  <c r="I238" i="1"/>
  <c r="J238" i="1"/>
  <c r="F239" i="1"/>
  <c r="H239" i="1"/>
  <c r="I239" i="1"/>
  <c r="J239" i="1"/>
  <c r="F240" i="1"/>
  <c r="H240" i="1"/>
  <c r="I240" i="1"/>
  <c r="J240" i="1"/>
  <c r="F241" i="1"/>
  <c r="H241" i="1"/>
  <c r="I241" i="1"/>
  <c r="J241" i="1"/>
  <c r="F242" i="1"/>
  <c r="H242" i="1"/>
  <c r="I242" i="1"/>
  <c r="J242" i="1"/>
  <c r="F244" i="1"/>
  <c r="H244" i="1"/>
  <c r="I244" i="1"/>
  <c r="J244" i="1"/>
  <c r="F245" i="1"/>
  <c r="H245" i="1"/>
  <c r="I245" i="1"/>
  <c r="J245" i="1"/>
  <c r="F246" i="1"/>
  <c r="H246" i="1"/>
  <c r="I246" i="1"/>
  <c r="J246" i="1"/>
  <c r="F253" i="1"/>
  <c r="H253" i="1"/>
  <c r="I253" i="1"/>
  <c r="J253" i="1"/>
  <c r="F254" i="1"/>
  <c r="H254" i="1"/>
  <c r="I254" i="1"/>
  <c r="J254" i="1"/>
  <c r="F255" i="1"/>
  <c r="H255" i="1"/>
  <c r="I255" i="1"/>
  <c r="J255" i="1"/>
  <c r="F256" i="1"/>
  <c r="H256" i="1"/>
  <c r="I256" i="1"/>
  <c r="J256" i="1"/>
  <c r="F257" i="1"/>
  <c r="H257" i="1"/>
  <c r="I257" i="1"/>
  <c r="J257" i="1"/>
  <c r="F258" i="1"/>
  <c r="H258" i="1"/>
  <c r="I258" i="1"/>
  <c r="J258" i="1"/>
  <c r="F259" i="1"/>
  <c r="H259" i="1"/>
  <c r="I259" i="1"/>
  <c r="J259" i="1"/>
  <c r="F260" i="1"/>
  <c r="H260" i="1"/>
  <c r="I260" i="1"/>
  <c r="J260" i="1"/>
  <c r="F261" i="1"/>
  <c r="H261" i="1"/>
  <c r="I261" i="1"/>
  <c r="J261" i="1"/>
  <c r="F262" i="1"/>
  <c r="H262" i="1"/>
  <c r="I262" i="1"/>
  <c r="J262" i="1"/>
  <c r="F247" i="1"/>
  <c r="H247" i="1"/>
  <c r="I247" i="1"/>
  <c r="J247" i="1"/>
  <c r="F248" i="1"/>
  <c r="H248" i="1"/>
  <c r="I248" i="1"/>
  <c r="J248" i="1"/>
  <c r="F249" i="1"/>
  <c r="H249" i="1"/>
  <c r="I249" i="1"/>
  <c r="J249" i="1"/>
  <c r="F250" i="1"/>
  <c r="H250" i="1"/>
  <c r="I250" i="1"/>
  <c r="J250" i="1"/>
  <c r="F251" i="1"/>
  <c r="H251" i="1"/>
  <c r="I251" i="1"/>
  <c r="J251" i="1"/>
  <c r="F252" i="1"/>
  <c r="H252" i="1"/>
  <c r="I252" i="1"/>
  <c r="J252" i="1"/>
  <c r="F263" i="1"/>
  <c r="H263" i="1"/>
  <c r="I263" i="1"/>
  <c r="J263" i="1"/>
  <c r="F264" i="1"/>
  <c r="H264" i="1"/>
  <c r="I264" i="1"/>
  <c r="J264" i="1"/>
  <c r="F265" i="1"/>
  <c r="H265" i="1"/>
  <c r="I265" i="1"/>
  <c r="J265" i="1"/>
  <c r="F266" i="1"/>
  <c r="H266" i="1"/>
  <c r="I266" i="1"/>
  <c r="J266" i="1"/>
  <c r="F268" i="1"/>
  <c r="H268" i="1"/>
  <c r="I268" i="1"/>
  <c r="J268" i="1"/>
  <c r="F269" i="1"/>
  <c r="H269" i="1"/>
  <c r="I269" i="1"/>
  <c r="J269" i="1"/>
  <c r="F270" i="1"/>
  <c r="H270" i="1"/>
  <c r="I270" i="1"/>
  <c r="J270" i="1"/>
  <c r="F271" i="1"/>
  <c r="H271" i="1"/>
  <c r="I271" i="1"/>
  <c r="J271" i="1"/>
  <c r="F272" i="1"/>
  <c r="H272" i="1"/>
  <c r="I272" i="1"/>
  <c r="J272" i="1"/>
  <c r="F273" i="1"/>
  <c r="H273" i="1"/>
  <c r="I273" i="1"/>
  <c r="J273" i="1"/>
  <c r="F274" i="1"/>
  <c r="H274" i="1"/>
  <c r="I274" i="1"/>
  <c r="J274" i="1"/>
  <c r="F275" i="1"/>
  <c r="H275" i="1"/>
  <c r="I275" i="1"/>
  <c r="J275" i="1"/>
  <c r="F276" i="1"/>
  <c r="H276" i="1"/>
  <c r="I276" i="1"/>
  <c r="J276" i="1"/>
  <c r="F277" i="1"/>
  <c r="H277" i="1"/>
  <c r="I277" i="1"/>
  <c r="J277" i="1"/>
  <c r="F278" i="1"/>
  <c r="H278" i="1"/>
  <c r="I278" i="1"/>
  <c r="J278" i="1"/>
  <c r="F279" i="1"/>
  <c r="H279" i="1"/>
  <c r="I279" i="1"/>
  <c r="J279" i="1"/>
  <c r="F280" i="1"/>
  <c r="H280" i="1"/>
  <c r="I280" i="1"/>
  <c r="J280" i="1"/>
  <c r="F281" i="1"/>
  <c r="H281" i="1"/>
  <c r="I281" i="1"/>
  <c r="J281" i="1"/>
  <c r="F282" i="1"/>
  <c r="H282" i="1"/>
  <c r="I282" i="1"/>
  <c r="J282" i="1"/>
  <c r="F284" i="1"/>
  <c r="H284" i="1"/>
  <c r="I284" i="1"/>
  <c r="J284" i="1"/>
  <c r="F285" i="1"/>
  <c r="H285" i="1"/>
  <c r="I285" i="1"/>
  <c r="J285" i="1"/>
  <c r="F286" i="1"/>
  <c r="H286" i="1"/>
  <c r="I286" i="1"/>
  <c r="J286" i="1"/>
  <c r="F287" i="1"/>
  <c r="I287" i="1"/>
  <c r="J287" i="1"/>
  <c r="F288" i="1"/>
  <c r="H288" i="1"/>
  <c r="I288" i="1"/>
  <c r="J288" i="1"/>
  <c r="F289" i="1"/>
  <c r="H289" i="1"/>
  <c r="I289" i="1"/>
  <c r="J289" i="1"/>
  <c r="F290" i="1"/>
  <c r="H290" i="1"/>
  <c r="I290" i="1"/>
  <c r="J290" i="1"/>
  <c r="F291" i="1"/>
  <c r="H291" i="1"/>
  <c r="I291" i="1"/>
  <c r="J291" i="1"/>
  <c r="F292" i="1"/>
  <c r="H292" i="1"/>
  <c r="I292" i="1"/>
  <c r="J292" i="1"/>
  <c r="F293" i="1"/>
  <c r="H293" i="1"/>
  <c r="I293" i="1"/>
  <c r="J293" i="1"/>
  <c r="F294" i="1"/>
  <c r="H294" i="1"/>
  <c r="I294" i="1"/>
  <c r="J294" i="1"/>
  <c r="F295" i="1"/>
  <c r="H295" i="1"/>
  <c r="I295" i="1"/>
  <c r="J295" i="1"/>
  <c r="F296" i="1"/>
  <c r="H296" i="1"/>
  <c r="I296" i="1"/>
  <c r="J296" i="1"/>
  <c r="F297" i="1"/>
  <c r="H297" i="1"/>
  <c r="I297" i="1"/>
  <c r="J297" i="1"/>
  <c r="F299" i="1"/>
  <c r="H299" i="1"/>
  <c r="I299" i="1"/>
  <c r="J299" i="1"/>
  <c r="F300" i="1"/>
  <c r="H300" i="1"/>
  <c r="I300" i="1"/>
  <c r="J300" i="1"/>
  <c r="F301" i="1"/>
  <c r="H301" i="1"/>
  <c r="I301" i="1"/>
  <c r="J301" i="1"/>
  <c r="F302" i="1"/>
  <c r="H302" i="1"/>
  <c r="I302" i="1"/>
  <c r="J302" i="1"/>
  <c r="F304" i="1"/>
  <c r="H304" i="1"/>
  <c r="I304" i="1"/>
  <c r="J304" i="1"/>
  <c r="F305" i="1"/>
  <c r="H305" i="1"/>
  <c r="I305" i="1"/>
  <c r="J305" i="1"/>
  <c r="F306" i="1"/>
  <c r="H306" i="1"/>
  <c r="I306" i="1"/>
  <c r="J306" i="1"/>
  <c r="F307" i="1"/>
  <c r="H307" i="1"/>
  <c r="I307" i="1"/>
  <c r="J307" i="1"/>
  <c r="F308" i="1"/>
  <c r="H308" i="1"/>
  <c r="I308" i="1"/>
  <c r="J308" i="1"/>
  <c r="F309" i="1"/>
  <c r="H309" i="1"/>
  <c r="I309" i="1"/>
  <c r="J309" i="1"/>
  <c r="F310" i="1"/>
  <c r="H310" i="1"/>
  <c r="I310" i="1"/>
  <c r="J310" i="1"/>
  <c r="F311" i="1"/>
  <c r="H311" i="1"/>
  <c r="I311" i="1"/>
  <c r="J311" i="1"/>
  <c r="F312" i="1"/>
  <c r="H312" i="1"/>
  <c r="I312" i="1"/>
  <c r="J312" i="1"/>
  <c r="F313" i="1"/>
  <c r="H313" i="1"/>
  <c r="I313" i="1"/>
  <c r="J313" i="1"/>
  <c r="F314" i="1"/>
  <c r="H314" i="1"/>
  <c r="I314" i="1"/>
  <c r="J314" i="1"/>
  <c r="F324" i="1"/>
  <c r="H324" i="1"/>
  <c r="I324" i="1"/>
  <c r="J324" i="1"/>
  <c r="F325" i="1"/>
  <c r="H325" i="1"/>
  <c r="I325" i="1"/>
  <c r="J325" i="1"/>
  <c r="F326" i="1"/>
  <c r="H326" i="1"/>
  <c r="I326" i="1"/>
  <c r="J326" i="1"/>
  <c r="F327" i="1"/>
  <c r="H327" i="1"/>
  <c r="I327" i="1"/>
  <c r="J327" i="1"/>
  <c r="F328" i="1"/>
  <c r="H328" i="1"/>
  <c r="I328" i="1"/>
  <c r="J328" i="1"/>
  <c r="F329" i="1"/>
  <c r="H329" i="1"/>
  <c r="I329" i="1"/>
  <c r="J329" i="1"/>
  <c r="F330" i="1"/>
  <c r="H330" i="1"/>
  <c r="I330" i="1"/>
  <c r="J330" i="1"/>
  <c r="F331" i="1"/>
  <c r="H331" i="1"/>
  <c r="I331" i="1"/>
  <c r="J331" i="1"/>
  <c r="F332" i="1"/>
  <c r="H332" i="1"/>
  <c r="I332" i="1"/>
  <c r="J332" i="1"/>
  <c r="F333" i="1"/>
  <c r="H333" i="1"/>
  <c r="I333" i="1"/>
  <c r="J333" i="1"/>
  <c r="F315" i="1"/>
  <c r="H315" i="1"/>
  <c r="I315" i="1"/>
  <c r="J315" i="1"/>
  <c r="F316" i="1"/>
  <c r="H316" i="1"/>
  <c r="I316" i="1"/>
  <c r="J316" i="1"/>
  <c r="F317" i="1"/>
  <c r="H317" i="1"/>
  <c r="I317" i="1"/>
  <c r="J317" i="1"/>
  <c r="F318" i="1"/>
  <c r="H318" i="1"/>
  <c r="I318" i="1"/>
  <c r="J318" i="1"/>
  <c r="F319" i="1"/>
  <c r="H319" i="1"/>
  <c r="I319" i="1"/>
  <c r="J319" i="1"/>
  <c r="F320" i="1"/>
  <c r="H320" i="1"/>
  <c r="I320" i="1"/>
  <c r="J320" i="1"/>
  <c r="F321" i="1"/>
  <c r="H321" i="1"/>
  <c r="I321" i="1"/>
  <c r="J321" i="1"/>
  <c r="F322" i="1"/>
  <c r="H322" i="1"/>
  <c r="I322" i="1"/>
  <c r="J322" i="1"/>
  <c r="F334" i="1"/>
  <c r="H334" i="1"/>
  <c r="I334" i="1"/>
  <c r="J334" i="1"/>
  <c r="F335" i="1"/>
  <c r="H335" i="1"/>
  <c r="I335" i="1"/>
  <c r="J335" i="1"/>
  <c r="F336" i="1"/>
  <c r="H336" i="1"/>
  <c r="I336" i="1"/>
  <c r="J336" i="1"/>
  <c r="F337" i="1"/>
  <c r="H337" i="1"/>
  <c r="I337" i="1"/>
  <c r="J337" i="1"/>
  <c r="F338" i="1"/>
  <c r="H338" i="1"/>
  <c r="I338" i="1"/>
  <c r="J338" i="1"/>
  <c r="H339" i="1"/>
  <c r="J339" i="1"/>
  <c r="H340" i="1"/>
  <c r="J340" i="1"/>
  <c r="H341" i="1"/>
  <c r="J341" i="1"/>
  <c r="H342" i="1"/>
  <c r="J342" i="1"/>
  <c r="H343" i="1"/>
  <c r="J343" i="1"/>
  <c r="H344" i="1"/>
  <c r="J344" i="1"/>
  <c r="H345" i="1"/>
  <c r="J345" i="1"/>
  <c r="F346" i="1"/>
  <c r="H346" i="1"/>
  <c r="I346" i="1"/>
  <c r="J346" i="1"/>
  <c r="F347" i="1"/>
  <c r="H347" i="1"/>
  <c r="I347" i="1"/>
  <c r="J347" i="1"/>
  <c r="F348" i="1"/>
  <c r="H348" i="1"/>
  <c r="I348" i="1"/>
  <c r="J348" i="1"/>
  <c r="F349" i="1"/>
  <c r="H349" i="1"/>
  <c r="I349" i="1"/>
  <c r="J349" i="1"/>
  <c r="F351" i="1"/>
  <c r="H351" i="1"/>
  <c r="I351" i="1"/>
  <c r="J351" i="1"/>
  <c r="F352" i="1"/>
  <c r="H352" i="1"/>
  <c r="I352" i="1"/>
  <c r="J352" i="1"/>
  <c r="F353" i="1"/>
  <c r="H353" i="1"/>
  <c r="I353" i="1"/>
  <c r="J353" i="1"/>
  <c r="F354" i="1"/>
  <c r="H354" i="1"/>
  <c r="I354" i="1"/>
  <c r="J354" i="1"/>
  <c r="F355" i="1"/>
  <c r="H355" i="1"/>
  <c r="I355" i="1"/>
  <c r="J355" i="1"/>
  <c r="F357" i="1"/>
  <c r="H357" i="1"/>
  <c r="I357" i="1"/>
  <c r="J357" i="1"/>
  <c r="F358" i="1"/>
  <c r="H358" i="1"/>
  <c r="I358" i="1"/>
  <c r="J358" i="1"/>
  <c r="F359" i="1"/>
  <c r="H359" i="1"/>
  <c r="I359" i="1"/>
  <c r="J359" i="1"/>
  <c r="F361" i="1"/>
  <c r="H361" i="1"/>
  <c r="I361" i="1"/>
  <c r="J361" i="1"/>
  <c r="F362" i="1"/>
  <c r="H362" i="1"/>
  <c r="I362" i="1"/>
  <c r="J362" i="1"/>
  <c r="F363" i="1"/>
  <c r="H363" i="1"/>
  <c r="I363" i="1"/>
  <c r="J363" i="1"/>
  <c r="F364" i="1"/>
  <c r="H364" i="1"/>
  <c r="I364" i="1"/>
  <c r="J364" i="1"/>
  <c r="F365" i="1"/>
  <c r="H365" i="1"/>
  <c r="I365" i="1"/>
  <c r="J365" i="1"/>
  <c r="F366" i="1"/>
  <c r="H366" i="1"/>
  <c r="I366" i="1"/>
  <c r="J366" i="1"/>
  <c r="F367" i="1"/>
  <c r="H367" i="1"/>
  <c r="I367" i="1"/>
  <c r="J367" i="1"/>
  <c r="F368" i="1"/>
  <c r="H368" i="1"/>
  <c r="I368" i="1"/>
  <c r="J368" i="1"/>
  <c r="F369" i="1"/>
  <c r="H369" i="1"/>
  <c r="I369" i="1"/>
  <c r="J369" i="1"/>
  <c r="F370" i="1"/>
  <c r="H370" i="1"/>
  <c r="I370" i="1"/>
  <c r="J370" i="1"/>
  <c r="F371" i="1"/>
  <c r="H371" i="1"/>
  <c r="I371" i="1"/>
  <c r="J371" i="1"/>
  <c r="F374" i="1"/>
  <c r="H374" i="1"/>
  <c r="I374" i="1"/>
  <c r="J374" i="1"/>
  <c r="F375" i="1"/>
  <c r="H375" i="1"/>
  <c r="I375" i="1"/>
  <c r="J375" i="1"/>
  <c r="F376" i="1"/>
  <c r="H376" i="1"/>
  <c r="I376" i="1"/>
  <c r="J376" i="1"/>
  <c r="F377" i="1"/>
  <c r="H377" i="1"/>
  <c r="I377" i="1"/>
  <c r="J377" i="1"/>
  <c r="F378" i="1"/>
  <c r="H378" i="1"/>
  <c r="I378" i="1"/>
  <c r="J378" i="1"/>
  <c r="F379" i="1"/>
  <c r="H379" i="1"/>
  <c r="I379" i="1"/>
  <c r="J379" i="1"/>
  <c r="F380" i="1"/>
  <c r="H380" i="1"/>
  <c r="I380" i="1"/>
  <c r="J380" i="1"/>
  <c r="F381" i="1"/>
  <c r="H381" i="1"/>
  <c r="I381" i="1"/>
  <c r="J381" i="1"/>
  <c r="F382" i="1"/>
  <c r="H382" i="1"/>
  <c r="I382" i="1"/>
  <c r="J382" i="1"/>
  <c r="F383" i="1"/>
  <c r="H383" i="1"/>
  <c r="I383" i="1"/>
  <c r="J383" i="1"/>
  <c r="F393" i="1"/>
  <c r="H393" i="1"/>
  <c r="I393" i="1"/>
  <c r="J393" i="1"/>
  <c r="F394" i="1"/>
  <c r="H394" i="1"/>
  <c r="I394" i="1"/>
  <c r="J394" i="1"/>
  <c r="F395" i="1"/>
  <c r="H395" i="1"/>
  <c r="I395" i="1"/>
  <c r="J395" i="1"/>
  <c r="F396" i="1"/>
  <c r="H396" i="1"/>
  <c r="I396" i="1"/>
  <c r="J396" i="1"/>
  <c r="F397" i="1"/>
  <c r="H397" i="1"/>
  <c r="I397" i="1"/>
  <c r="J397" i="1"/>
  <c r="F398" i="1"/>
  <c r="H398" i="1"/>
  <c r="I398" i="1"/>
  <c r="J398" i="1"/>
  <c r="F399" i="1"/>
  <c r="H399" i="1"/>
  <c r="I399" i="1"/>
  <c r="J399" i="1"/>
  <c r="F400" i="1"/>
  <c r="H400" i="1"/>
  <c r="I400" i="1"/>
  <c r="J400" i="1"/>
  <c r="F401" i="1"/>
  <c r="H401" i="1"/>
  <c r="I401" i="1"/>
  <c r="J401" i="1"/>
  <c r="F402" i="1"/>
  <c r="H402" i="1"/>
  <c r="I402" i="1"/>
  <c r="J402" i="1"/>
  <c r="F403" i="1"/>
  <c r="H403" i="1"/>
  <c r="I403" i="1"/>
  <c r="J403" i="1"/>
  <c r="F404" i="1"/>
  <c r="H404" i="1"/>
  <c r="I404" i="1"/>
  <c r="J404" i="1"/>
  <c r="F405" i="1"/>
  <c r="H405" i="1"/>
  <c r="I405" i="1"/>
  <c r="J405" i="1"/>
  <c r="F406" i="1"/>
  <c r="H406" i="1"/>
  <c r="I406" i="1"/>
  <c r="J406" i="1"/>
  <c r="F407" i="1"/>
  <c r="H407" i="1"/>
  <c r="I407" i="1"/>
  <c r="J407" i="1"/>
  <c r="F408" i="1"/>
  <c r="H408" i="1"/>
  <c r="I408" i="1"/>
  <c r="J408" i="1"/>
  <c r="F409" i="1"/>
  <c r="H409" i="1"/>
  <c r="I409" i="1"/>
  <c r="J409" i="1"/>
  <c r="F410" i="1"/>
  <c r="H410" i="1"/>
  <c r="I410" i="1"/>
  <c r="J410" i="1"/>
  <c r="F411" i="1"/>
  <c r="H411" i="1"/>
  <c r="I411" i="1"/>
  <c r="J411" i="1"/>
  <c r="F412" i="1"/>
  <c r="H412" i="1"/>
  <c r="I412" i="1"/>
  <c r="J412" i="1"/>
  <c r="F413" i="1"/>
  <c r="H413" i="1"/>
  <c r="I413" i="1"/>
  <c r="J413" i="1"/>
  <c r="F414" i="1"/>
  <c r="H414" i="1"/>
  <c r="I414" i="1"/>
  <c r="J414" i="1"/>
  <c r="F415" i="1"/>
  <c r="H415" i="1"/>
  <c r="I415" i="1"/>
  <c r="J415" i="1"/>
  <c r="F416" i="1"/>
  <c r="H416" i="1"/>
  <c r="I416" i="1"/>
  <c r="J416" i="1"/>
  <c r="F417" i="1"/>
  <c r="H417" i="1"/>
  <c r="I417" i="1"/>
  <c r="J417" i="1"/>
  <c r="F418" i="1"/>
  <c r="H418" i="1"/>
  <c r="I418" i="1"/>
  <c r="J418" i="1"/>
  <c r="F419" i="1"/>
  <c r="H419" i="1"/>
  <c r="I419" i="1"/>
  <c r="J419" i="1"/>
  <c r="F420" i="1"/>
  <c r="H420" i="1"/>
  <c r="I420" i="1"/>
  <c r="J420" i="1"/>
  <c r="F384" i="1"/>
  <c r="H384" i="1"/>
  <c r="I384" i="1"/>
  <c r="J384" i="1"/>
  <c r="F385" i="1"/>
  <c r="H385" i="1"/>
  <c r="I385" i="1"/>
  <c r="J385" i="1"/>
  <c r="F386" i="1"/>
  <c r="H386" i="1"/>
  <c r="I386" i="1"/>
  <c r="J386" i="1"/>
  <c r="F387" i="1"/>
  <c r="H387" i="1"/>
  <c r="I387" i="1"/>
  <c r="J387" i="1"/>
  <c r="F388" i="1"/>
  <c r="H388" i="1"/>
  <c r="I388" i="1"/>
  <c r="J388" i="1"/>
  <c r="F389" i="1"/>
  <c r="H389" i="1"/>
  <c r="I389" i="1"/>
  <c r="J389" i="1"/>
  <c r="F422" i="1"/>
  <c r="H422" i="1"/>
  <c r="I422" i="1"/>
  <c r="J422" i="1"/>
  <c r="F423" i="1"/>
  <c r="H423" i="1"/>
  <c r="I423" i="1"/>
  <c r="J423" i="1"/>
  <c r="F424" i="1"/>
  <c r="H424" i="1"/>
  <c r="I424" i="1"/>
  <c r="J424" i="1"/>
  <c r="F425" i="1"/>
  <c r="H425" i="1"/>
  <c r="I425" i="1"/>
  <c r="J425" i="1"/>
  <c r="F426" i="1"/>
  <c r="H426" i="1"/>
  <c r="I426" i="1"/>
  <c r="J426" i="1"/>
  <c r="F427" i="1"/>
  <c r="H427" i="1"/>
  <c r="I427" i="1"/>
  <c r="J427" i="1"/>
  <c r="F428" i="1"/>
  <c r="H428" i="1"/>
  <c r="I428" i="1"/>
  <c r="J428" i="1"/>
  <c r="F429" i="1"/>
  <c r="H429" i="1"/>
  <c r="I429" i="1"/>
  <c r="J429" i="1"/>
  <c r="F430" i="1"/>
  <c r="H430" i="1"/>
  <c r="I430" i="1"/>
  <c r="J430" i="1"/>
  <c r="F431" i="1"/>
  <c r="H431" i="1"/>
  <c r="I431" i="1"/>
  <c r="J431" i="1"/>
  <c r="F432" i="1"/>
  <c r="H432" i="1"/>
  <c r="I432" i="1"/>
  <c r="J432" i="1"/>
  <c r="F433" i="1"/>
  <c r="H433" i="1"/>
  <c r="I433" i="1"/>
  <c r="J433" i="1"/>
  <c r="F434" i="1"/>
  <c r="H434" i="1"/>
  <c r="I434" i="1"/>
  <c r="J434" i="1"/>
  <c r="F435" i="1"/>
  <c r="H435" i="1"/>
  <c r="I435" i="1"/>
  <c r="J435" i="1"/>
  <c r="F436" i="1"/>
  <c r="H436" i="1"/>
  <c r="I436" i="1"/>
  <c r="J436" i="1"/>
  <c r="F437" i="1"/>
  <c r="H437" i="1"/>
  <c r="I437" i="1"/>
  <c r="J437" i="1"/>
  <c r="F438" i="1"/>
  <c r="H438" i="1"/>
  <c r="I438" i="1"/>
  <c r="J438" i="1"/>
  <c r="F439" i="1"/>
  <c r="H439" i="1"/>
  <c r="I439" i="1"/>
  <c r="J439" i="1"/>
  <c r="F440" i="1"/>
  <c r="H440" i="1"/>
  <c r="I440" i="1"/>
  <c r="J440" i="1"/>
  <c r="F441" i="1"/>
  <c r="H441" i="1"/>
  <c r="I441" i="1"/>
  <c r="J441" i="1"/>
  <c r="F442" i="1"/>
  <c r="H442" i="1"/>
  <c r="I442" i="1"/>
  <c r="J442" i="1"/>
  <c r="F443" i="1"/>
  <c r="H443" i="1"/>
  <c r="I443" i="1"/>
  <c r="J443" i="1"/>
  <c r="F444" i="1"/>
  <c r="H444" i="1"/>
  <c r="I444" i="1"/>
  <c r="J444" i="1"/>
  <c r="F445" i="1"/>
  <c r="H445" i="1"/>
  <c r="I445" i="1"/>
  <c r="J445" i="1"/>
  <c r="F446" i="1"/>
  <c r="H446" i="1"/>
  <c r="I446" i="1"/>
  <c r="J446" i="1"/>
  <c r="F447" i="1"/>
  <c r="H447" i="1"/>
  <c r="I447" i="1"/>
  <c r="J447" i="1"/>
  <c r="F448" i="1"/>
  <c r="H448" i="1"/>
  <c r="I448" i="1"/>
  <c r="J448" i="1"/>
  <c r="F449" i="1"/>
  <c r="H449" i="1"/>
  <c r="I449" i="1"/>
  <c r="J449" i="1"/>
  <c r="F450" i="1"/>
  <c r="H450" i="1"/>
  <c r="I450" i="1"/>
  <c r="J450" i="1"/>
  <c r="F451" i="1"/>
  <c r="H451" i="1"/>
  <c r="I451" i="1"/>
  <c r="J451" i="1"/>
  <c r="F452" i="1"/>
  <c r="H452" i="1"/>
  <c r="I452" i="1"/>
  <c r="J452" i="1"/>
  <c r="F453" i="1"/>
  <c r="H453" i="1"/>
  <c r="I453" i="1"/>
  <c r="J453" i="1"/>
  <c r="F454" i="1"/>
  <c r="H454" i="1"/>
  <c r="I454" i="1"/>
  <c r="J454" i="1"/>
  <c r="F455" i="1"/>
  <c r="H455" i="1"/>
  <c r="I455" i="1"/>
  <c r="J455" i="1"/>
  <c r="F456" i="1"/>
  <c r="H456" i="1"/>
  <c r="I456" i="1"/>
  <c r="J456" i="1"/>
  <c r="F457" i="1"/>
  <c r="H457" i="1"/>
  <c r="I457" i="1"/>
  <c r="J457" i="1"/>
  <c r="F466" i="1"/>
  <c r="H466" i="1"/>
  <c r="I466" i="1"/>
  <c r="J466" i="1"/>
  <c r="F467" i="1"/>
  <c r="H467" i="1"/>
  <c r="I467" i="1"/>
  <c r="J467" i="1"/>
  <c r="F468" i="1"/>
  <c r="H468" i="1"/>
  <c r="I468" i="1"/>
  <c r="J468" i="1"/>
  <c r="F469" i="1"/>
  <c r="H469" i="1"/>
  <c r="I469" i="1"/>
  <c r="J469" i="1"/>
  <c r="F470" i="1"/>
  <c r="H470" i="1"/>
  <c r="I470" i="1"/>
  <c r="J470" i="1"/>
  <c r="F471" i="1"/>
  <c r="H471" i="1"/>
  <c r="I471" i="1"/>
  <c r="J471" i="1"/>
  <c r="F472" i="1"/>
  <c r="H472" i="1"/>
  <c r="I472" i="1"/>
  <c r="J472" i="1"/>
  <c r="F473" i="1"/>
  <c r="H473" i="1"/>
  <c r="I473" i="1"/>
  <c r="J473" i="1"/>
  <c r="F474" i="1"/>
  <c r="H474" i="1"/>
  <c r="I474" i="1"/>
  <c r="J474" i="1"/>
  <c r="F475" i="1"/>
  <c r="H475" i="1"/>
  <c r="I475" i="1"/>
  <c r="J475" i="1"/>
  <c r="F476" i="1"/>
  <c r="H476" i="1"/>
  <c r="I476" i="1"/>
  <c r="J476" i="1"/>
  <c r="F477" i="1"/>
  <c r="H477" i="1"/>
  <c r="I477" i="1"/>
  <c r="J477" i="1"/>
  <c r="F478" i="1"/>
  <c r="H478" i="1"/>
  <c r="I478" i="1"/>
  <c r="J478" i="1"/>
  <c r="F479" i="1"/>
  <c r="H479" i="1"/>
  <c r="I479" i="1"/>
  <c r="J479" i="1"/>
  <c r="F480" i="1"/>
  <c r="H480" i="1"/>
  <c r="I480" i="1"/>
  <c r="J480" i="1"/>
  <c r="F481" i="1"/>
  <c r="H481" i="1"/>
  <c r="I481" i="1"/>
  <c r="J481" i="1"/>
  <c r="F482" i="1"/>
  <c r="H482" i="1"/>
  <c r="I482" i="1"/>
  <c r="J482" i="1"/>
  <c r="F483" i="1"/>
  <c r="H483" i="1"/>
  <c r="I483" i="1"/>
  <c r="J483" i="1"/>
  <c r="F484" i="1"/>
  <c r="H484" i="1"/>
  <c r="I484" i="1"/>
  <c r="J484" i="1"/>
  <c r="F485" i="1"/>
  <c r="H485" i="1"/>
  <c r="I485" i="1"/>
  <c r="J485" i="1"/>
  <c r="F486" i="1"/>
  <c r="H486" i="1"/>
  <c r="I486" i="1"/>
  <c r="J486" i="1"/>
  <c r="F487" i="1"/>
  <c r="H487" i="1"/>
  <c r="I487" i="1"/>
  <c r="J487" i="1"/>
  <c r="F488" i="1"/>
  <c r="H488" i="1"/>
  <c r="I488" i="1"/>
  <c r="J488" i="1"/>
  <c r="F489" i="1"/>
  <c r="H489" i="1"/>
  <c r="I489" i="1"/>
  <c r="J489" i="1"/>
  <c r="F490" i="1"/>
  <c r="H490" i="1"/>
  <c r="I490" i="1"/>
  <c r="J490" i="1"/>
  <c r="F491" i="1"/>
  <c r="H491" i="1"/>
  <c r="I491" i="1"/>
  <c r="J491" i="1"/>
  <c r="F492" i="1"/>
  <c r="H492" i="1"/>
  <c r="I492" i="1"/>
  <c r="J492" i="1"/>
  <c r="F493" i="1"/>
  <c r="H493" i="1"/>
  <c r="I493" i="1"/>
  <c r="J493" i="1"/>
  <c r="F494" i="1"/>
  <c r="H494" i="1"/>
  <c r="I494" i="1"/>
  <c r="J494" i="1"/>
  <c r="F495" i="1"/>
  <c r="H495" i="1"/>
  <c r="I495" i="1"/>
  <c r="J495" i="1"/>
  <c r="F496" i="1"/>
  <c r="H496" i="1"/>
  <c r="I496" i="1"/>
  <c r="J496" i="1"/>
  <c r="F497" i="1"/>
  <c r="H497" i="1"/>
  <c r="I497" i="1"/>
  <c r="J497" i="1"/>
  <c r="F500" i="1"/>
  <c r="H500" i="1"/>
  <c r="I500" i="1"/>
  <c r="J500" i="1"/>
  <c r="F501" i="1"/>
  <c r="H501" i="1"/>
  <c r="I501" i="1"/>
  <c r="J501" i="1"/>
  <c r="F502" i="1"/>
  <c r="H502" i="1"/>
  <c r="I502" i="1"/>
  <c r="J502" i="1"/>
  <c r="F503" i="1"/>
  <c r="H503" i="1"/>
  <c r="I503" i="1"/>
  <c r="J503" i="1"/>
  <c r="F504" i="1"/>
  <c r="H504" i="1"/>
  <c r="I504" i="1"/>
  <c r="J504" i="1"/>
  <c r="F505" i="1"/>
  <c r="H505" i="1"/>
  <c r="I505" i="1"/>
  <c r="J505" i="1"/>
  <c r="F506" i="1"/>
  <c r="H506" i="1"/>
  <c r="I506" i="1"/>
  <c r="J506" i="1"/>
  <c r="F507" i="1"/>
  <c r="H507" i="1"/>
  <c r="I507" i="1"/>
  <c r="J507" i="1"/>
  <c r="F508" i="1"/>
  <c r="H508" i="1"/>
  <c r="I508" i="1"/>
  <c r="J508" i="1"/>
  <c r="F509" i="1"/>
  <c r="H509" i="1"/>
  <c r="I509" i="1"/>
  <c r="J509" i="1"/>
  <c r="F510" i="1"/>
  <c r="H510" i="1"/>
  <c r="I510" i="1"/>
  <c r="J510" i="1"/>
  <c r="F511" i="1"/>
  <c r="H511" i="1"/>
  <c r="I511" i="1"/>
  <c r="J511" i="1"/>
  <c r="F513" i="1"/>
  <c r="H513" i="1"/>
  <c r="I513" i="1"/>
  <c r="J513" i="1"/>
  <c r="F514" i="1"/>
  <c r="H514" i="1"/>
  <c r="I514" i="1"/>
  <c r="J514" i="1"/>
  <c r="F515" i="1"/>
  <c r="H515" i="1"/>
  <c r="I515" i="1"/>
  <c r="J515" i="1"/>
  <c r="F516" i="1"/>
  <c r="H516" i="1"/>
  <c r="I516" i="1"/>
  <c r="J516" i="1"/>
  <c r="F517" i="1"/>
  <c r="H517" i="1"/>
  <c r="I517" i="1"/>
  <c r="J517" i="1"/>
  <c r="F518" i="1"/>
  <c r="H518" i="1"/>
  <c r="I518" i="1"/>
  <c r="J518" i="1"/>
  <c r="F519" i="1"/>
  <c r="H519" i="1"/>
  <c r="I519" i="1"/>
  <c r="J519" i="1"/>
  <c r="F520" i="1"/>
  <c r="H520" i="1"/>
  <c r="I520" i="1"/>
  <c r="J520" i="1"/>
  <c r="F521" i="1"/>
  <c r="H521" i="1"/>
  <c r="I521" i="1"/>
  <c r="J521" i="1"/>
  <c r="F522" i="1"/>
  <c r="H522" i="1"/>
  <c r="I522" i="1"/>
  <c r="J522" i="1"/>
  <c r="F523" i="1"/>
  <c r="H523" i="1"/>
  <c r="I523" i="1"/>
  <c r="J523" i="1"/>
  <c r="F524" i="1"/>
  <c r="H524" i="1"/>
  <c r="I524" i="1"/>
  <c r="J524" i="1"/>
  <c r="F525" i="1"/>
  <c r="H525" i="1"/>
  <c r="I525" i="1"/>
  <c r="J525" i="1"/>
  <c r="F526" i="1"/>
  <c r="H526" i="1"/>
  <c r="I526" i="1"/>
  <c r="J526" i="1"/>
  <c r="F529" i="1"/>
  <c r="H529" i="1"/>
  <c r="I529" i="1"/>
  <c r="J529" i="1"/>
  <c r="F530" i="1"/>
  <c r="H530" i="1"/>
  <c r="I530" i="1"/>
  <c r="J530" i="1"/>
  <c r="F531" i="1"/>
  <c r="H531" i="1"/>
  <c r="I531" i="1"/>
  <c r="J531" i="1"/>
  <c r="F532" i="1"/>
  <c r="H532" i="1"/>
  <c r="I532" i="1"/>
  <c r="J532" i="1"/>
  <c r="F533" i="1"/>
  <c r="H533" i="1"/>
  <c r="I533" i="1"/>
  <c r="J533" i="1"/>
  <c r="F534" i="1"/>
  <c r="H534" i="1"/>
  <c r="I534" i="1"/>
  <c r="J534" i="1"/>
  <c r="F535" i="1"/>
  <c r="H535" i="1"/>
  <c r="I535" i="1"/>
  <c r="J535" i="1"/>
  <c r="F536" i="1"/>
  <c r="H536" i="1"/>
  <c r="I536" i="1"/>
  <c r="J536" i="1"/>
  <c r="F537" i="1"/>
  <c r="H537" i="1"/>
  <c r="I537" i="1"/>
  <c r="J537" i="1"/>
  <c r="F538" i="1"/>
  <c r="H538" i="1"/>
  <c r="I538" i="1"/>
  <c r="J538" i="1"/>
  <c r="F459" i="1"/>
  <c r="H459" i="1"/>
  <c r="I459" i="1"/>
  <c r="J459" i="1"/>
  <c r="F460" i="1"/>
  <c r="H460" i="1"/>
  <c r="I460" i="1"/>
  <c r="J460" i="1"/>
  <c r="F461" i="1"/>
  <c r="H461" i="1"/>
  <c r="I461" i="1"/>
  <c r="J461" i="1"/>
  <c r="F462" i="1"/>
  <c r="H462" i="1"/>
  <c r="I462" i="1"/>
  <c r="J462" i="1"/>
  <c r="F463" i="1"/>
  <c r="H463" i="1"/>
  <c r="I463" i="1"/>
  <c r="J463" i="1"/>
  <c r="F464" i="1"/>
  <c r="H464" i="1"/>
  <c r="I464" i="1"/>
  <c r="J464" i="1"/>
  <c r="F465" i="1"/>
  <c r="H465" i="1"/>
  <c r="J465" i="1"/>
  <c r="F539" i="1"/>
  <c r="H539" i="1"/>
  <c r="I539" i="1"/>
  <c r="J539" i="1"/>
  <c r="F540" i="1"/>
  <c r="H540" i="1"/>
  <c r="I540" i="1"/>
  <c r="J540" i="1"/>
  <c r="F541" i="1"/>
  <c r="H541" i="1"/>
  <c r="I541" i="1"/>
  <c r="J541" i="1"/>
  <c r="F542" i="1"/>
  <c r="H542" i="1"/>
  <c r="I542" i="1"/>
  <c r="J542" i="1"/>
  <c r="F543" i="1"/>
  <c r="H543" i="1"/>
  <c r="I543" i="1"/>
  <c r="J543" i="1"/>
  <c r="F544" i="1"/>
  <c r="H544" i="1"/>
  <c r="I544" i="1"/>
  <c r="J544" i="1"/>
  <c r="F545" i="1"/>
  <c r="H545" i="1"/>
  <c r="I545" i="1"/>
  <c r="J545" i="1"/>
  <c r="F546" i="1"/>
  <c r="H546" i="1"/>
  <c r="I546" i="1"/>
  <c r="J546" i="1"/>
  <c r="F547" i="1"/>
  <c r="H547" i="1"/>
  <c r="I547" i="1"/>
  <c r="J547" i="1"/>
  <c r="F548" i="1"/>
  <c r="H548" i="1"/>
  <c r="I548" i="1"/>
  <c r="J548" i="1"/>
  <c r="F549" i="1"/>
  <c r="H549" i="1"/>
  <c r="I549" i="1"/>
  <c r="J549" i="1"/>
  <c r="F550" i="1"/>
  <c r="H550" i="1"/>
  <c r="I550" i="1"/>
  <c r="J550" i="1"/>
  <c r="F551" i="1"/>
  <c r="H551" i="1"/>
  <c r="I551" i="1"/>
  <c r="J551" i="1"/>
  <c r="F552" i="1"/>
  <c r="H552" i="1"/>
  <c r="I552" i="1"/>
  <c r="J552" i="1"/>
  <c r="F553" i="1"/>
  <c r="H553" i="1"/>
  <c r="I553" i="1"/>
  <c r="J553" i="1"/>
  <c r="F554" i="1"/>
  <c r="H554" i="1"/>
  <c r="I554" i="1"/>
  <c r="J554" i="1"/>
  <c r="F555" i="1"/>
  <c r="H555" i="1"/>
  <c r="I555" i="1"/>
  <c r="J555" i="1"/>
  <c r="H556" i="1"/>
  <c r="I556" i="1"/>
  <c r="J556" i="1"/>
  <c r="F557" i="1"/>
  <c r="H557" i="1"/>
  <c r="I557" i="1"/>
  <c r="J557" i="1"/>
  <c r="F558" i="1"/>
  <c r="H558" i="1"/>
  <c r="I558" i="1"/>
  <c r="J558" i="1"/>
  <c r="F559" i="1"/>
  <c r="H559" i="1"/>
  <c r="I559" i="1"/>
  <c r="J559" i="1"/>
  <c r="F560" i="1"/>
  <c r="H560" i="1"/>
  <c r="I560" i="1"/>
  <c r="J560" i="1"/>
  <c r="F561" i="1"/>
  <c r="H561" i="1"/>
  <c r="I561" i="1"/>
  <c r="J561" i="1"/>
  <c r="F562" i="1"/>
  <c r="H562" i="1"/>
  <c r="I562" i="1"/>
  <c r="J562" i="1"/>
  <c r="F563" i="1"/>
  <c r="H563" i="1"/>
  <c r="I563" i="1"/>
  <c r="J563" i="1"/>
  <c r="F564" i="1"/>
  <c r="H564" i="1"/>
  <c r="I564" i="1"/>
  <c r="J564" i="1"/>
  <c r="F565" i="1"/>
  <c r="H565" i="1"/>
  <c r="I565" i="1"/>
  <c r="J565" i="1"/>
  <c r="F566" i="1"/>
  <c r="H566" i="1"/>
  <c r="I566" i="1"/>
  <c r="J566" i="1"/>
  <c r="F567" i="1"/>
  <c r="H567" i="1"/>
  <c r="I567" i="1"/>
  <c r="J567" i="1"/>
  <c r="F568" i="1"/>
  <c r="H568" i="1"/>
  <c r="I568" i="1"/>
  <c r="J568" i="1"/>
  <c r="F569" i="1"/>
  <c r="H569" i="1"/>
  <c r="I569" i="1"/>
  <c r="J569" i="1"/>
  <c r="F570" i="1"/>
  <c r="H570" i="1"/>
  <c r="I570" i="1"/>
  <c r="J570" i="1"/>
  <c r="F571" i="1"/>
  <c r="H571" i="1"/>
  <c r="I571" i="1"/>
  <c r="J571" i="1"/>
  <c r="F572" i="1"/>
  <c r="H572" i="1"/>
  <c r="I572" i="1"/>
  <c r="J572" i="1"/>
  <c r="F573" i="1"/>
  <c r="H573" i="1"/>
  <c r="I573" i="1"/>
  <c r="J573" i="1"/>
  <c r="F574" i="1"/>
  <c r="H574" i="1"/>
  <c r="I574" i="1"/>
  <c r="J574" i="1"/>
  <c r="F575" i="1"/>
  <c r="H575" i="1"/>
  <c r="I575" i="1"/>
  <c r="J575" i="1"/>
  <c r="F576" i="1"/>
  <c r="H576" i="1"/>
  <c r="I576" i="1"/>
  <c r="J576" i="1"/>
  <c r="F577" i="1"/>
  <c r="H577" i="1"/>
  <c r="I577" i="1"/>
  <c r="J577" i="1"/>
  <c r="F578" i="1"/>
  <c r="H578" i="1"/>
  <c r="I578" i="1"/>
  <c r="J578" i="1"/>
  <c r="F586" i="1"/>
  <c r="H586" i="1"/>
  <c r="I586" i="1"/>
  <c r="J586" i="1"/>
  <c r="F587" i="1"/>
  <c r="H587" i="1"/>
  <c r="I587" i="1"/>
  <c r="J587" i="1"/>
  <c r="F588" i="1"/>
  <c r="H588" i="1"/>
  <c r="I588" i="1"/>
  <c r="J588" i="1"/>
  <c r="F589" i="1"/>
  <c r="H589" i="1"/>
  <c r="I589" i="1"/>
  <c r="J589" i="1"/>
  <c r="F590" i="1"/>
  <c r="H590" i="1"/>
  <c r="I590" i="1"/>
  <c r="J590" i="1"/>
  <c r="F591" i="1"/>
  <c r="H591" i="1"/>
  <c r="I591" i="1"/>
  <c r="J591" i="1"/>
  <c r="F593" i="1"/>
  <c r="H593" i="1"/>
  <c r="I593" i="1"/>
  <c r="J593" i="1"/>
  <c r="F594" i="1"/>
  <c r="H594" i="1"/>
  <c r="I594" i="1"/>
  <c r="J594" i="1"/>
  <c r="F595" i="1"/>
  <c r="H595" i="1"/>
  <c r="I595" i="1"/>
  <c r="J595" i="1"/>
  <c r="F596" i="1"/>
  <c r="H596" i="1"/>
  <c r="I596" i="1"/>
  <c r="J596" i="1"/>
  <c r="F597" i="1"/>
  <c r="H597" i="1"/>
  <c r="I597" i="1"/>
  <c r="J597" i="1"/>
  <c r="F598" i="1"/>
  <c r="H598" i="1"/>
  <c r="I598" i="1"/>
  <c r="J598" i="1"/>
  <c r="F599" i="1"/>
  <c r="H599" i="1"/>
  <c r="I599" i="1"/>
  <c r="J599" i="1"/>
  <c r="F600" i="1"/>
  <c r="H600" i="1"/>
  <c r="I600" i="1"/>
  <c r="J600" i="1"/>
  <c r="F601" i="1"/>
  <c r="H601" i="1"/>
  <c r="I601" i="1"/>
  <c r="J601" i="1"/>
  <c r="F602" i="1"/>
  <c r="H602" i="1"/>
  <c r="I602" i="1"/>
  <c r="J602" i="1"/>
  <c r="F603" i="1"/>
  <c r="H603" i="1"/>
  <c r="I603" i="1"/>
  <c r="J603" i="1"/>
  <c r="F604" i="1"/>
  <c r="H604" i="1"/>
  <c r="I604" i="1"/>
  <c r="J604" i="1"/>
  <c r="F605" i="1"/>
  <c r="H605" i="1"/>
  <c r="I605" i="1"/>
  <c r="J605" i="1"/>
  <c r="F606" i="1"/>
  <c r="H606" i="1"/>
  <c r="I606" i="1"/>
  <c r="J606" i="1"/>
  <c r="F607" i="1"/>
  <c r="H607" i="1"/>
  <c r="I607" i="1"/>
  <c r="J607" i="1"/>
  <c r="F608" i="1"/>
  <c r="H608" i="1"/>
  <c r="I608" i="1"/>
  <c r="J608" i="1"/>
  <c r="F609" i="1"/>
  <c r="H609" i="1"/>
  <c r="I609" i="1"/>
  <c r="J609" i="1"/>
  <c r="F610" i="1"/>
  <c r="H610" i="1"/>
  <c r="I610" i="1"/>
  <c r="J610" i="1"/>
  <c r="F611" i="1"/>
  <c r="H611" i="1"/>
  <c r="I611" i="1"/>
  <c r="J611" i="1"/>
  <c r="F612" i="1"/>
  <c r="H612" i="1"/>
  <c r="I612" i="1"/>
  <c r="J612" i="1"/>
  <c r="F613" i="1"/>
  <c r="H613" i="1"/>
  <c r="I613" i="1"/>
  <c r="J613" i="1"/>
  <c r="F614" i="1"/>
  <c r="H614" i="1"/>
  <c r="I614" i="1"/>
  <c r="J614" i="1"/>
  <c r="F615" i="1"/>
  <c r="H615" i="1"/>
  <c r="I615" i="1"/>
  <c r="J615" i="1"/>
  <c r="F616" i="1"/>
  <c r="H616" i="1"/>
  <c r="I616" i="1"/>
  <c r="J616" i="1"/>
  <c r="F617" i="1"/>
  <c r="H617" i="1"/>
  <c r="I617" i="1"/>
  <c r="J617" i="1"/>
  <c r="F618" i="1"/>
  <c r="H618" i="1"/>
  <c r="I618" i="1"/>
  <c r="J618" i="1"/>
  <c r="F619" i="1"/>
  <c r="H619" i="1"/>
  <c r="I619" i="1"/>
  <c r="J619" i="1"/>
  <c r="F620" i="1"/>
  <c r="H620" i="1"/>
  <c r="I620" i="1"/>
  <c r="J620" i="1"/>
  <c r="F621" i="1"/>
  <c r="H621" i="1"/>
  <c r="I621" i="1"/>
  <c r="J621" i="1"/>
  <c r="F622" i="1"/>
  <c r="H622" i="1"/>
  <c r="I622" i="1"/>
  <c r="J622" i="1"/>
  <c r="F623" i="1"/>
  <c r="H623" i="1"/>
  <c r="I623" i="1"/>
  <c r="J623" i="1"/>
  <c r="F624" i="1"/>
  <c r="H624" i="1"/>
  <c r="I624" i="1"/>
  <c r="J624" i="1"/>
  <c r="F625" i="1"/>
  <c r="H625" i="1"/>
  <c r="I625" i="1"/>
  <c r="J625" i="1"/>
  <c r="F626" i="1"/>
  <c r="H626" i="1"/>
  <c r="I626" i="1"/>
  <c r="J626" i="1"/>
  <c r="F627" i="1"/>
  <c r="H627" i="1"/>
  <c r="I627" i="1"/>
  <c r="J627" i="1"/>
  <c r="F629" i="1"/>
  <c r="H629" i="1"/>
  <c r="I629" i="1"/>
  <c r="J629" i="1"/>
  <c r="F633" i="1"/>
  <c r="H633" i="1"/>
  <c r="I633" i="1"/>
  <c r="J633" i="1"/>
  <c r="F634" i="1"/>
  <c r="H634" i="1"/>
  <c r="I634" i="1"/>
  <c r="J634" i="1"/>
  <c r="F635" i="1"/>
  <c r="H635" i="1"/>
  <c r="I635" i="1"/>
  <c r="J635" i="1"/>
  <c r="F636" i="1"/>
  <c r="H636" i="1"/>
  <c r="I636" i="1"/>
  <c r="J636" i="1"/>
  <c r="F637" i="1"/>
  <c r="H637" i="1"/>
  <c r="I637" i="1"/>
  <c r="J637" i="1"/>
  <c r="F638" i="1"/>
  <c r="H638" i="1"/>
  <c r="I638" i="1"/>
  <c r="J638" i="1"/>
  <c r="F639" i="1"/>
  <c r="H639" i="1"/>
  <c r="I639" i="1"/>
  <c r="J639" i="1"/>
  <c r="F640" i="1"/>
  <c r="H640" i="1"/>
  <c r="I640" i="1"/>
  <c r="J640" i="1"/>
  <c r="F641" i="1"/>
  <c r="H641" i="1"/>
  <c r="I641" i="1"/>
  <c r="J641" i="1"/>
  <c r="F579" i="1"/>
  <c r="H579" i="1"/>
  <c r="I579" i="1"/>
  <c r="J579" i="1"/>
  <c r="F580" i="1"/>
  <c r="H580" i="1"/>
  <c r="I580" i="1"/>
  <c r="J580" i="1"/>
  <c r="F581" i="1"/>
  <c r="H581" i="1"/>
  <c r="I581" i="1"/>
  <c r="J581" i="1"/>
  <c r="F582" i="1"/>
  <c r="H582" i="1"/>
  <c r="I582" i="1"/>
  <c r="J582" i="1"/>
  <c r="F642" i="1"/>
  <c r="H642" i="1"/>
  <c r="I642" i="1"/>
  <c r="J642" i="1"/>
  <c r="F643" i="1"/>
  <c r="H643" i="1"/>
  <c r="I643" i="1"/>
  <c r="J643" i="1"/>
  <c r="F644" i="1"/>
  <c r="H644" i="1"/>
  <c r="I644" i="1"/>
  <c r="J644" i="1"/>
  <c r="F645" i="1"/>
  <c r="H645" i="1"/>
  <c r="I645" i="1"/>
  <c r="J645" i="1"/>
  <c r="F646" i="1"/>
  <c r="H646" i="1"/>
  <c r="I646" i="1"/>
  <c r="J646" i="1"/>
  <c r="F647" i="1"/>
  <c r="H647" i="1"/>
  <c r="I647" i="1"/>
  <c r="J647" i="1"/>
  <c r="F648" i="1"/>
  <c r="H648" i="1"/>
  <c r="I648" i="1"/>
  <c r="J648" i="1"/>
  <c r="F649" i="1"/>
  <c r="H649" i="1"/>
  <c r="I649" i="1"/>
  <c r="J649" i="1"/>
  <c r="F650" i="1"/>
  <c r="H650" i="1"/>
  <c r="I650" i="1"/>
  <c r="J650" i="1"/>
  <c r="F651" i="1"/>
  <c r="H651" i="1"/>
  <c r="I651" i="1"/>
  <c r="J651" i="1"/>
  <c r="F652" i="1"/>
  <c r="H652" i="1"/>
  <c r="I652" i="1"/>
  <c r="J652" i="1"/>
  <c r="F653" i="1"/>
  <c r="H653" i="1"/>
  <c r="I653" i="1"/>
  <c r="J653" i="1"/>
  <c r="F654" i="1"/>
  <c r="H654" i="1"/>
  <c r="I654" i="1"/>
  <c r="J654" i="1"/>
  <c r="F655" i="1"/>
  <c r="H655" i="1"/>
  <c r="I655" i="1"/>
  <c r="J655" i="1"/>
  <c r="F656" i="1"/>
  <c r="H656" i="1"/>
  <c r="I656" i="1"/>
  <c r="J656" i="1"/>
  <c r="F657" i="1"/>
  <c r="H657" i="1"/>
  <c r="I657" i="1"/>
  <c r="J657" i="1"/>
  <c r="F660" i="1"/>
  <c r="H660" i="1"/>
  <c r="I660" i="1"/>
  <c r="J660" i="1"/>
  <c r="F661" i="1"/>
  <c r="H661" i="1"/>
  <c r="I661" i="1"/>
  <c r="J661" i="1"/>
  <c r="F662" i="1"/>
  <c r="H662" i="1"/>
  <c r="I662" i="1"/>
  <c r="J662" i="1"/>
  <c r="F663" i="1"/>
  <c r="H663" i="1"/>
  <c r="I663" i="1"/>
  <c r="J663" i="1"/>
  <c r="F664" i="1"/>
  <c r="H664" i="1"/>
  <c r="I664" i="1"/>
  <c r="J664" i="1"/>
  <c r="F665" i="1"/>
  <c r="H665" i="1"/>
  <c r="I665" i="1"/>
  <c r="J665" i="1"/>
  <c r="H666" i="1"/>
  <c r="J666" i="1"/>
  <c r="H667" i="1"/>
  <c r="J667" i="1"/>
  <c r="H668" i="1"/>
  <c r="J668" i="1"/>
  <c r="H669" i="1"/>
  <c r="J669" i="1"/>
  <c r="J670" i="1"/>
  <c r="F671" i="1"/>
  <c r="H671" i="1"/>
  <c r="I671" i="1"/>
  <c r="J671" i="1"/>
  <c r="F672" i="1"/>
  <c r="H672" i="1"/>
  <c r="I672" i="1"/>
  <c r="J672" i="1"/>
  <c r="F674" i="1"/>
  <c r="H674" i="1"/>
  <c r="I674" i="1"/>
  <c r="J674" i="1"/>
  <c r="F675" i="1"/>
  <c r="H675" i="1"/>
  <c r="I675" i="1"/>
  <c r="J675" i="1"/>
  <c r="F676" i="1"/>
  <c r="H676" i="1"/>
  <c r="I676" i="1"/>
  <c r="J676" i="1"/>
  <c r="F677" i="1"/>
  <c r="H677" i="1"/>
  <c r="I677" i="1"/>
  <c r="J677" i="1"/>
  <c r="J678" i="1"/>
  <c r="F679" i="1"/>
  <c r="H679" i="1"/>
  <c r="I679" i="1"/>
  <c r="J679" i="1"/>
  <c r="F680" i="1"/>
  <c r="H680" i="1"/>
  <c r="I680" i="1"/>
  <c r="J680" i="1"/>
  <c r="F681" i="1"/>
  <c r="H681" i="1"/>
  <c r="I681" i="1"/>
  <c r="J681" i="1"/>
  <c r="F682" i="1"/>
  <c r="H682" i="1"/>
  <c r="I682" i="1"/>
  <c r="J682" i="1"/>
  <c r="F683" i="1"/>
  <c r="H683" i="1"/>
  <c r="I683" i="1"/>
  <c r="J683" i="1"/>
  <c r="F684" i="1"/>
  <c r="H684" i="1"/>
  <c r="I684" i="1"/>
  <c r="J684" i="1"/>
  <c r="F685" i="1"/>
  <c r="H685" i="1"/>
  <c r="I685" i="1"/>
  <c r="J685" i="1"/>
  <c r="F686" i="1"/>
  <c r="H686" i="1"/>
  <c r="I686" i="1"/>
  <c r="J686" i="1"/>
  <c r="F687" i="1"/>
  <c r="H687" i="1"/>
  <c r="I687" i="1"/>
  <c r="J687" i="1"/>
  <c r="F689" i="1"/>
  <c r="H689" i="1"/>
  <c r="I689" i="1"/>
  <c r="J689" i="1"/>
  <c r="F691" i="1"/>
  <c r="H691" i="1"/>
  <c r="I691" i="1"/>
  <c r="J691" i="1"/>
  <c r="F693" i="1"/>
  <c r="H693" i="1"/>
  <c r="I693" i="1"/>
  <c r="J693" i="1"/>
  <c r="F695" i="1"/>
  <c r="H695" i="1"/>
  <c r="I695" i="1"/>
  <c r="J695" i="1"/>
  <c r="F696" i="1"/>
  <c r="H696" i="1"/>
  <c r="I696" i="1"/>
  <c r="J696" i="1"/>
  <c r="F697" i="1"/>
  <c r="H697" i="1"/>
  <c r="I697" i="1"/>
  <c r="J697" i="1"/>
  <c r="F699" i="1"/>
  <c r="H699" i="1"/>
  <c r="I699" i="1"/>
  <c r="J699" i="1"/>
  <c r="F703" i="1"/>
  <c r="H703" i="1"/>
  <c r="I703" i="1"/>
  <c r="J703" i="1"/>
  <c r="F704" i="1"/>
  <c r="H704" i="1"/>
  <c r="I704" i="1"/>
  <c r="J704" i="1"/>
  <c r="F705" i="1"/>
  <c r="H705" i="1"/>
  <c r="I705" i="1"/>
  <c r="J705" i="1"/>
  <c r="F706" i="1"/>
  <c r="H706" i="1"/>
  <c r="I706" i="1"/>
  <c r="J706" i="1"/>
  <c r="F707" i="1"/>
  <c r="H707" i="1"/>
  <c r="I707" i="1"/>
  <c r="J707" i="1"/>
  <c r="F708" i="1"/>
  <c r="H708" i="1"/>
  <c r="I708" i="1"/>
  <c r="J708" i="1"/>
  <c r="F709" i="1"/>
  <c r="H709" i="1"/>
  <c r="I709" i="1"/>
  <c r="J709" i="1"/>
  <c r="F710" i="1"/>
  <c r="H710" i="1"/>
  <c r="I710" i="1"/>
  <c r="J710" i="1"/>
  <c r="F711" i="1"/>
  <c r="H711" i="1"/>
  <c r="I711" i="1"/>
  <c r="J711" i="1"/>
  <c r="F712" i="1"/>
  <c r="H712" i="1"/>
  <c r="I712" i="1"/>
  <c r="J712" i="1"/>
  <c r="F713" i="1"/>
  <c r="H713" i="1"/>
  <c r="I713" i="1"/>
  <c r="J713" i="1"/>
  <c r="F714" i="1"/>
  <c r="H714" i="1"/>
  <c r="I714" i="1"/>
  <c r="J714" i="1"/>
  <c r="F715" i="1"/>
  <c r="H715" i="1"/>
  <c r="I715" i="1"/>
  <c r="J715" i="1"/>
  <c r="F716" i="1"/>
  <c r="H716" i="1"/>
  <c r="I716" i="1"/>
  <c r="J716" i="1"/>
  <c r="F717" i="1"/>
  <c r="H717" i="1"/>
  <c r="I717" i="1"/>
  <c r="J717" i="1"/>
  <c r="F718" i="1"/>
  <c r="H718" i="1"/>
  <c r="I718" i="1"/>
  <c r="J718" i="1"/>
  <c r="F719" i="1"/>
  <c r="H719" i="1"/>
  <c r="I719" i="1"/>
  <c r="J719" i="1"/>
  <c r="F720" i="1"/>
  <c r="H720" i="1"/>
  <c r="I720" i="1"/>
  <c r="J720" i="1"/>
  <c r="F721" i="1"/>
  <c r="H721" i="1"/>
  <c r="I721" i="1"/>
  <c r="J721" i="1"/>
  <c r="F722" i="1"/>
  <c r="H722" i="1"/>
  <c r="I722" i="1"/>
  <c r="J722" i="1"/>
  <c r="F729" i="1"/>
  <c r="H729" i="1"/>
  <c r="I729" i="1"/>
  <c r="J729" i="1"/>
  <c r="F730" i="1"/>
  <c r="H730" i="1"/>
  <c r="I730" i="1"/>
  <c r="J730" i="1"/>
  <c r="F731" i="1"/>
  <c r="H731" i="1"/>
  <c r="I731" i="1"/>
  <c r="J731" i="1"/>
  <c r="F732" i="1"/>
  <c r="H732" i="1"/>
  <c r="I732" i="1"/>
  <c r="J732" i="1"/>
  <c r="F733" i="1"/>
  <c r="H733" i="1"/>
  <c r="I733" i="1"/>
  <c r="J733" i="1"/>
  <c r="F734" i="1"/>
  <c r="H734" i="1"/>
  <c r="I734" i="1"/>
  <c r="J734" i="1"/>
  <c r="F735" i="1"/>
  <c r="H735" i="1"/>
  <c r="I735" i="1"/>
  <c r="J735" i="1"/>
  <c r="F736" i="1"/>
  <c r="H736" i="1"/>
  <c r="I736" i="1"/>
  <c r="J736" i="1"/>
  <c r="F737" i="1"/>
  <c r="H737" i="1"/>
  <c r="I737" i="1"/>
  <c r="J737" i="1"/>
  <c r="F738" i="1"/>
  <c r="H738" i="1"/>
  <c r="I738" i="1"/>
  <c r="J738" i="1"/>
  <c r="F742" i="1"/>
  <c r="H742" i="1"/>
  <c r="I742" i="1"/>
  <c r="J742" i="1"/>
  <c r="F743" i="1"/>
  <c r="H743" i="1"/>
  <c r="I743" i="1"/>
  <c r="J743" i="1"/>
  <c r="F744" i="1"/>
  <c r="H744" i="1"/>
  <c r="I744" i="1"/>
  <c r="J744" i="1"/>
  <c r="F745" i="1"/>
  <c r="H745" i="1"/>
  <c r="I745" i="1"/>
  <c r="J745" i="1"/>
  <c r="F746" i="1"/>
  <c r="H746" i="1"/>
  <c r="I746" i="1"/>
  <c r="J746" i="1"/>
  <c r="F747" i="1"/>
  <c r="H747" i="1"/>
  <c r="I747" i="1"/>
  <c r="J747" i="1"/>
  <c r="F748" i="1"/>
  <c r="H748" i="1"/>
  <c r="I748" i="1"/>
  <c r="J748" i="1"/>
  <c r="F749" i="1"/>
  <c r="H749" i="1"/>
  <c r="I749" i="1"/>
  <c r="J749" i="1"/>
  <c r="F750" i="1"/>
  <c r="H750" i="1"/>
  <c r="I750" i="1"/>
  <c r="J750" i="1"/>
  <c r="F751" i="1"/>
  <c r="H751" i="1"/>
  <c r="I751" i="1"/>
  <c r="J751" i="1"/>
  <c r="F752" i="1"/>
  <c r="H752" i="1"/>
  <c r="I752" i="1"/>
  <c r="J752" i="1"/>
  <c r="F753" i="1"/>
  <c r="H753" i="1"/>
  <c r="I753" i="1"/>
  <c r="J753" i="1"/>
  <c r="F754" i="1"/>
  <c r="H754" i="1"/>
  <c r="I754" i="1"/>
  <c r="J754" i="1"/>
  <c r="F755" i="1"/>
  <c r="H755" i="1"/>
  <c r="I755" i="1"/>
  <c r="J755" i="1"/>
  <c r="F756" i="1"/>
  <c r="H756" i="1"/>
  <c r="I756" i="1"/>
  <c r="J756" i="1"/>
  <c r="F757" i="1"/>
  <c r="H757" i="1"/>
  <c r="I757" i="1"/>
  <c r="J757" i="1"/>
  <c r="F758" i="1"/>
  <c r="H758" i="1"/>
  <c r="I758" i="1"/>
  <c r="J758" i="1"/>
  <c r="F759" i="1"/>
  <c r="H759" i="1"/>
  <c r="I759" i="1"/>
  <c r="J759" i="1"/>
  <c r="F760" i="1"/>
  <c r="H760" i="1"/>
  <c r="I760" i="1"/>
  <c r="J760" i="1"/>
  <c r="F761" i="1"/>
  <c r="H761" i="1"/>
  <c r="I761" i="1"/>
  <c r="J761" i="1"/>
  <c r="F762" i="1"/>
  <c r="H762" i="1"/>
  <c r="I762" i="1"/>
  <c r="J762" i="1"/>
  <c r="F763" i="1"/>
  <c r="H763" i="1"/>
  <c r="I763" i="1"/>
  <c r="J763" i="1"/>
  <c r="F764" i="1"/>
  <c r="H764" i="1"/>
  <c r="I764" i="1"/>
  <c r="J764" i="1"/>
  <c r="F765" i="1"/>
  <c r="H765" i="1"/>
  <c r="I765" i="1"/>
  <c r="J765" i="1"/>
  <c r="F766" i="1"/>
  <c r="H766" i="1"/>
  <c r="I766" i="1"/>
  <c r="J766" i="1"/>
  <c r="F767" i="1"/>
  <c r="H767" i="1"/>
  <c r="I767" i="1"/>
  <c r="J767" i="1"/>
  <c r="F768" i="1"/>
  <c r="H768" i="1"/>
  <c r="I768" i="1"/>
  <c r="J768" i="1"/>
  <c r="F769" i="1"/>
  <c r="H769" i="1"/>
  <c r="I769" i="1"/>
  <c r="J769" i="1"/>
  <c r="F770" i="1"/>
  <c r="H770" i="1"/>
  <c r="I770" i="1"/>
  <c r="J770" i="1"/>
  <c r="F772" i="1"/>
  <c r="H772" i="1"/>
  <c r="I772" i="1"/>
  <c r="J772" i="1"/>
  <c r="F773" i="1"/>
  <c r="H773" i="1"/>
  <c r="I773" i="1"/>
  <c r="J773" i="1"/>
  <c r="F774" i="1"/>
  <c r="H774" i="1"/>
  <c r="I774" i="1"/>
  <c r="J774" i="1"/>
  <c r="F775" i="1"/>
  <c r="H775" i="1"/>
  <c r="I775" i="1"/>
  <c r="J775" i="1"/>
  <c r="F776" i="1"/>
  <c r="H776" i="1"/>
  <c r="I776" i="1"/>
  <c r="J776" i="1"/>
  <c r="F777" i="1"/>
  <c r="H777" i="1"/>
  <c r="I777" i="1"/>
  <c r="J777" i="1"/>
  <c r="F778" i="1"/>
  <c r="H778" i="1"/>
  <c r="I778" i="1"/>
  <c r="J778" i="1"/>
  <c r="F779" i="1"/>
  <c r="H779" i="1"/>
  <c r="I779" i="1"/>
  <c r="J779" i="1"/>
  <c r="F780" i="1"/>
  <c r="H780" i="1"/>
  <c r="I780" i="1"/>
  <c r="J780" i="1"/>
  <c r="F781" i="1"/>
  <c r="H781" i="1"/>
  <c r="I781" i="1"/>
  <c r="J781" i="1"/>
  <c r="F782" i="1"/>
  <c r="H782" i="1"/>
  <c r="I782" i="1"/>
  <c r="J782" i="1"/>
  <c r="F783" i="1"/>
  <c r="H783" i="1"/>
  <c r="I783" i="1"/>
  <c r="J783" i="1"/>
  <c r="F784" i="1"/>
  <c r="H784" i="1"/>
  <c r="I784" i="1"/>
  <c r="J784" i="1"/>
  <c r="F785" i="1"/>
  <c r="H785" i="1"/>
  <c r="I785" i="1"/>
  <c r="J785" i="1"/>
  <c r="F786" i="1"/>
  <c r="H786" i="1"/>
  <c r="I786" i="1"/>
  <c r="J786" i="1"/>
  <c r="F787" i="1"/>
  <c r="H787" i="1"/>
  <c r="I787" i="1"/>
  <c r="J787" i="1"/>
  <c r="F790" i="1"/>
  <c r="H790" i="1"/>
  <c r="I790" i="1"/>
  <c r="J790" i="1"/>
  <c r="F791" i="1"/>
  <c r="H791" i="1"/>
  <c r="I791" i="1"/>
  <c r="J791" i="1"/>
  <c r="F792" i="1"/>
  <c r="H792" i="1"/>
  <c r="I792" i="1"/>
  <c r="J792" i="1"/>
  <c r="F793" i="1"/>
  <c r="H793" i="1"/>
  <c r="I793" i="1"/>
  <c r="J793" i="1"/>
  <c r="F794" i="1"/>
  <c r="H794" i="1"/>
  <c r="I794" i="1"/>
  <c r="J794" i="1"/>
  <c r="F795" i="1"/>
  <c r="H795" i="1"/>
  <c r="I795" i="1"/>
  <c r="J795" i="1"/>
  <c r="F796" i="1"/>
  <c r="H796" i="1"/>
  <c r="I796" i="1"/>
  <c r="J796" i="1"/>
  <c r="F797" i="1"/>
  <c r="H797" i="1"/>
  <c r="I797" i="1"/>
  <c r="J797" i="1"/>
  <c r="F798" i="1"/>
  <c r="H798" i="1"/>
  <c r="I798" i="1"/>
  <c r="J798" i="1"/>
  <c r="F799" i="1"/>
  <c r="H799" i="1"/>
  <c r="I799" i="1"/>
  <c r="J799" i="1"/>
  <c r="H800" i="1"/>
  <c r="J800" i="1"/>
  <c r="H801" i="1"/>
  <c r="J801" i="1"/>
  <c r="H802" i="1"/>
  <c r="J802" i="1"/>
  <c r="H803" i="1"/>
  <c r="J803" i="1"/>
  <c r="H804" i="1"/>
  <c r="J804" i="1"/>
  <c r="H805" i="1"/>
  <c r="J805" i="1"/>
  <c r="H806" i="1"/>
  <c r="J806" i="1"/>
  <c r="H807" i="1"/>
  <c r="J807" i="1"/>
  <c r="H808" i="1"/>
  <c r="J808" i="1"/>
  <c r="H809" i="1"/>
  <c r="J809" i="1"/>
  <c r="H810" i="1"/>
  <c r="J810" i="1"/>
  <c r="F703" i="2"/>
  <c r="F704" i="2"/>
  <c r="F705" i="2"/>
  <c r="F706" i="2"/>
  <c r="F707" i="2"/>
  <c r="F708" i="2"/>
  <c r="F724" i="2"/>
  <c r="F725" i="2"/>
  <c r="F726" i="2"/>
  <c r="F727" i="2"/>
  <c r="F259" i="2"/>
  <c r="F260" i="2"/>
  <c r="F261" i="2"/>
  <c r="F262" i="2"/>
  <c r="F263" i="2"/>
  <c r="F264" i="2"/>
  <c r="F265" i="2"/>
  <c r="F267" i="2"/>
  <c r="F268" i="2"/>
  <c r="F192" i="7"/>
  <c r="G192" i="7"/>
  <c r="F114" i="7"/>
  <c r="G114" i="7"/>
  <c r="F113" i="7"/>
  <c r="G113" i="7"/>
  <c r="F112" i="7"/>
  <c r="G112" i="7"/>
  <c r="F562" i="2"/>
  <c r="H562" i="2"/>
  <c r="I562" i="2"/>
  <c r="J562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8" i="2"/>
  <c r="J29" i="2"/>
  <c r="J30" i="2"/>
  <c r="J31" i="2"/>
  <c r="J32" i="2"/>
  <c r="J33" i="2"/>
  <c r="J34" i="2"/>
  <c r="J35" i="2"/>
  <c r="J36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3" i="2"/>
  <c r="J564" i="2"/>
  <c r="J565" i="2"/>
  <c r="J567" i="2"/>
  <c r="J568" i="2"/>
  <c r="J569" i="2"/>
  <c r="J570" i="2"/>
  <c r="J571" i="2"/>
  <c r="J572" i="2"/>
  <c r="J573" i="2"/>
  <c r="J574" i="2"/>
  <c r="J576" i="2"/>
  <c r="J588" i="2"/>
  <c r="J589" i="2"/>
  <c r="J590" i="2"/>
  <c r="J591" i="2"/>
  <c r="J593" i="2"/>
  <c r="J594" i="2"/>
  <c r="J595" i="2"/>
  <c r="J596" i="2"/>
  <c r="J597" i="2"/>
  <c r="J598" i="2"/>
  <c r="J599" i="2"/>
  <c r="J600" i="2"/>
  <c r="J601" i="2"/>
  <c r="J577" i="2"/>
  <c r="J578" i="2"/>
  <c r="J579" i="2"/>
  <c r="J580" i="2"/>
  <c r="J581" i="2"/>
  <c r="J582" i="2"/>
  <c r="J583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53" i="2"/>
  <c r="J654" i="2"/>
  <c r="J655" i="2"/>
  <c r="J656" i="2"/>
  <c r="J657" i="2"/>
  <c r="J658" i="2"/>
  <c r="J659" i="2"/>
  <c r="J660" i="2"/>
  <c r="J661" i="2"/>
  <c r="J662" i="2"/>
  <c r="J678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24" i="2"/>
  <c r="J725" i="2"/>
  <c r="J726" i="2"/>
  <c r="J727" i="2"/>
  <c r="J6" i="2"/>
  <c r="H703" i="2"/>
  <c r="H704" i="2"/>
  <c r="H705" i="2"/>
  <c r="H706" i="2"/>
  <c r="H707" i="2"/>
  <c r="H708" i="2"/>
  <c r="H724" i="2"/>
  <c r="H725" i="2"/>
  <c r="H726" i="2"/>
  <c r="H727" i="2"/>
  <c r="H518" i="2"/>
  <c r="H512" i="2"/>
  <c r="H513" i="2"/>
  <c r="H409" i="2"/>
  <c r="H258" i="2"/>
  <c r="H259" i="2"/>
  <c r="H260" i="2"/>
  <c r="H261" i="2"/>
  <c r="H262" i="2"/>
  <c r="H263" i="2"/>
  <c r="H264" i="2"/>
  <c r="H265" i="2"/>
  <c r="H267" i="2"/>
  <c r="H268" i="2"/>
  <c r="F653" i="2"/>
  <c r="H653" i="2"/>
  <c r="I653" i="2"/>
  <c r="F654" i="2"/>
  <c r="H654" i="2"/>
  <c r="I654" i="2"/>
  <c r="F655" i="2"/>
  <c r="H655" i="2"/>
  <c r="I655" i="2"/>
  <c r="F656" i="2"/>
  <c r="H656" i="2"/>
  <c r="I656" i="2"/>
  <c r="F657" i="2"/>
  <c r="H657" i="2"/>
  <c r="I657" i="2"/>
  <c r="F658" i="2"/>
  <c r="H658" i="2"/>
  <c r="I658" i="2"/>
  <c r="F659" i="2"/>
  <c r="H659" i="2"/>
  <c r="I659" i="2"/>
  <c r="F660" i="2"/>
  <c r="H660" i="2"/>
  <c r="I660" i="2"/>
  <c r="F661" i="2"/>
  <c r="H661" i="2"/>
  <c r="I661" i="2"/>
  <c r="F662" i="2"/>
  <c r="H662" i="2"/>
  <c r="I662" i="2"/>
  <c r="F690" i="2"/>
  <c r="H690" i="2"/>
  <c r="I690" i="2"/>
  <c r="F691" i="2"/>
  <c r="H691" i="2"/>
  <c r="I691" i="2"/>
  <c r="F692" i="2"/>
  <c r="H692" i="2"/>
  <c r="I692" i="2"/>
  <c r="F693" i="2"/>
  <c r="H693" i="2"/>
  <c r="I693" i="2"/>
  <c r="F694" i="2"/>
  <c r="H694" i="2"/>
  <c r="I694" i="2"/>
  <c r="F695" i="2"/>
  <c r="H695" i="2"/>
  <c r="I695" i="2"/>
  <c r="F696" i="2"/>
  <c r="H696" i="2"/>
  <c r="I696" i="2"/>
  <c r="F697" i="2"/>
  <c r="H697" i="2"/>
  <c r="I697" i="2"/>
  <c r="F698" i="2"/>
  <c r="H698" i="2"/>
  <c r="I698" i="2"/>
  <c r="F699" i="2"/>
  <c r="H699" i="2"/>
  <c r="I699" i="2"/>
  <c r="F700" i="2"/>
  <c r="H700" i="2"/>
  <c r="I700" i="2"/>
  <c r="F701" i="2"/>
  <c r="H701" i="2"/>
  <c r="I701" i="2"/>
  <c r="F702" i="2"/>
  <c r="H702" i="2"/>
  <c r="I702" i="2"/>
  <c r="I577" i="2"/>
  <c r="I578" i="2"/>
  <c r="I579" i="2"/>
  <c r="I580" i="2"/>
  <c r="I581" i="2"/>
  <c r="I582" i="2"/>
  <c r="I583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80" i="2"/>
  <c r="I681" i="2"/>
  <c r="I682" i="2"/>
  <c r="I683" i="2"/>
  <c r="I684" i="2"/>
  <c r="I685" i="2"/>
  <c r="I686" i="2"/>
  <c r="I687" i="2"/>
  <c r="I688" i="2"/>
  <c r="I689" i="2"/>
  <c r="I473" i="2"/>
  <c r="I474" i="2"/>
  <c r="I475" i="2"/>
  <c r="I476" i="2"/>
  <c r="I477" i="2"/>
  <c r="F46" i="2"/>
  <c r="H46" i="2"/>
  <c r="I46" i="2"/>
  <c r="F47" i="2"/>
  <c r="H47" i="2"/>
  <c r="I47" i="2"/>
  <c r="F48" i="2"/>
  <c r="H48" i="2"/>
  <c r="I48" i="2"/>
  <c r="F49" i="2"/>
  <c r="H49" i="2"/>
  <c r="I49" i="2"/>
  <c r="F50" i="2"/>
  <c r="H50" i="2"/>
  <c r="I50" i="2"/>
  <c r="F51" i="2"/>
  <c r="H51" i="2"/>
  <c r="I51" i="2"/>
  <c r="F237" i="9"/>
  <c r="H237" i="9"/>
  <c r="F236" i="9"/>
  <c r="H236" i="9"/>
  <c r="F235" i="9"/>
  <c r="H235" i="9"/>
  <c r="F234" i="9"/>
  <c r="H234" i="9"/>
  <c r="F233" i="9"/>
  <c r="H233" i="9"/>
  <c r="F232" i="9"/>
  <c r="H232" i="9"/>
  <c r="F221" i="7"/>
  <c r="G221" i="7"/>
  <c r="F220" i="7"/>
  <c r="G220" i="7"/>
  <c r="F219" i="7"/>
  <c r="G219" i="7"/>
  <c r="F218" i="7"/>
  <c r="G218" i="7"/>
  <c r="F216" i="7"/>
  <c r="G216" i="7"/>
  <c r="F215" i="7"/>
  <c r="G215" i="7"/>
  <c r="F214" i="7"/>
  <c r="G214" i="7"/>
  <c r="F213" i="7"/>
  <c r="G213" i="7"/>
  <c r="F212" i="7"/>
  <c r="G212" i="7"/>
  <c r="F182" i="7"/>
  <c r="G182" i="7"/>
  <c r="F181" i="7"/>
  <c r="G181" i="7"/>
  <c r="F180" i="7"/>
  <c r="G180" i="7"/>
  <c r="F179" i="7"/>
  <c r="G179" i="7"/>
  <c r="F178" i="7"/>
  <c r="G178" i="7"/>
  <c r="F190" i="7"/>
  <c r="G190" i="7"/>
  <c r="F189" i="7"/>
  <c r="G189" i="7"/>
  <c r="F188" i="7"/>
  <c r="G188" i="7"/>
  <c r="F187" i="7"/>
  <c r="G187" i="7"/>
  <c r="F186" i="7"/>
  <c r="G186" i="7"/>
  <c r="F185" i="7"/>
  <c r="G185" i="7"/>
  <c r="F184" i="7"/>
  <c r="G184" i="7"/>
  <c r="F175" i="7"/>
  <c r="G175" i="7"/>
  <c r="F136" i="7"/>
  <c r="G136" i="7"/>
  <c r="F135" i="7"/>
  <c r="G135" i="7"/>
  <c r="F145" i="7"/>
  <c r="G145" i="7"/>
  <c r="F118" i="7"/>
  <c r="G118" i="7"/>
  <c r="F142" i="7"/>
  <c r="G142" i="7"/>
  <c r="F141" i="7"/>
  <c r="G141" i="7"/>
  <c r="F140" i="7"/>
  <c r="G140" i="7"/>
  <c r="F139" i="7"/>
  <c r="G139" i="7"/>
  <c r="F137" i="7"/>
  <c r="G137" i="7"/>
  <c r="F108" i="7"/>
  <c r="G108" i="7"/>
  <c r="F107" i="7"/>
  <c r="G107" i="7"/>
  <c r="F111" i="7"/>
  <c r="G111" i="7"/>
  <c r="F128" i="7"/>
  <c r="G128" i="7"/>
  <c r="F123" i="7"/>
  <c r="G123" i="7"/>
  <c r="F122" i="7"/>
  <c r="G122" i="7"/>
  <c r="F121" i="7"/>
  <c r="G121" i="7"/>
  <c r="F132" i="7"/>
  <c r="G132" i="7"/>
  <c r="F131" i="7"/>
  <c r="G131" i="7"/>
  <c r="F130" i="7"/>
  <c r="G130" i="7"/>
  <c r="F129" i="7"/>
  <c r="G129" i="7"/>
  <c r="F117" i="7"/>
  <c r="G117" i="7"/>
  <c r="F620" i="2"/>
  <c r="F495" i="2"/>
  <c r="H495" i="2"/>
  <c r="I495" i="2"/>
  <c r="F415" i="2"/>
  <c r="H415" i="2"/>
  <c r="I415" i="2"/>
  <c r="F414" i="2"/>
  <c r="H414" i="2"/>
  <c r="I414" i="2"/>
  <c r="H418" i="2"/>
  <c r="H419" i="2"/>
  <c r="H420" i="2"/>
  <c r="H421" i="2"/>
  <c r="H422" i="2"/>
  <c r="H423" i="2"/>
  <c r="H424" i="2"/>
  <c r="H425" i="2"/>
  <c r="H426" i="2"/>
  <c r="H473" i="2"/>
  <c r="H474" i="2"/>
  <c r="H475" i="2"/>
  <c r="H476" i="2"/>
  <c r="H477" i="2"/>
  <c r="H577" i="2"/>
  <c r="H578" i="2"/>
  <c r="H579" i="2"/>
  <c r="H580" i="2"/>
  <c r="H581" i="2"/>
  <c r="H582" i="2"/>
  <c r="H583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80" i="2"/>
  <c r="H681" i="2"/>
  <c r="H682" i="2"/>
  <c r="H683" i="2"/>
  <c r="H684" i="2"/>
  <c r="H685" i="2"/>
  <c r="H686" i="2"/>
  <c r="H687" i="2"/>
  <c r="H688" i="2"/>
  <c r="H689" i="2"/>
  <c r="F363" i="9"/>
  <c r="F364" i="9"/>
  <c r="F365" i="9"/>
  <c r="F238" i="9"/>
  <c r="F239" i="9"/>
  <c r="F240" i="9"/>
  <c r="F241" i="9"/>
  <c r="F242" i="9"/>
  <c r="F243" i="9"/>
  <c r="F244" i="9"/>
  <c r="F245" i="9"/>
  <c r="F246" i="9"/>
  <c r="F247" i="9"/>
  <c r="F248" i="9"/>
  <c r="F215" i="9"/>
  <c r="F216" i="9"/>
  <c r="F217" i="9"/>
  <c r="F218" i="9"/>
  <c r="F219" i="9"/>
  <c r="F220" i="9"/>
  <c r="F221" i="9"/>
  <c r="F210" i="9"/>
  <c r="F211" i="9"/>
  <c r="F212" i="9"/>
  <c r="F213" i="9"/>
  <c r="F214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80" i="2"/>
  <c r="F681" i="2"/>
  <c r="F682" i="2"/>
  <c r="F683" i="2"/>
  <c r="F684" i="2"/>
  <c r="F685" i="2"/>
  <c r="F686" i="2"/>
  <c r="F687" i="2"/>
  <c r="F688" i="2"/>
  <c r="F689" i="2"/>
  <c r="F424" i="2"/>
  <c r="F425" i="2"/>
  <c r="F409" i="2"/>
  <c r="F23" i="9"/>
  <c r="F24" i="9"/>
  <c r="F25" i="9"/>
  <c r="F609" i="2"/>
  <c r="F610" i="2"/>
  <c r="F611" i="2"/>
  <c r="F612" i="2"/>
  <c r="F613" i="2"/>
  <c r="F614" i="2"/>
  <c r="F615" i="2"/>
  <c r="F616" i="2"/>
  <c r="F617" i="2"/>
  <c r="F618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389" i="2"/>
  <c r="H389" i="2"/>
  <c r="I389" i="2"/>
  <c r="F152" i="9"/>
  <c r="F423" i="2"/>
  <c r="I423" i="2"/>
  <c r="F77" i="7"/>
  <c r="G77" i="7"/>
  <c r="F76" i="7"/>
  <c r="G76" i="7"/>
  <c r="F75" i="7"/>
  <c r="G75" i="7"/>
  <c r="F74" i="7"/>
  <c r="G74" i="7"/>
  <c r="F73" i="7"/>
  <c r="G73" i="7"/>
  <c r="F72" i="7"/>
  <c r="G72" i="7"/>
  <c r="F71" i="7"/>
  <c r="G71" i="7"/>
  <c r="F70" i="7"/>
  <c r="G70" i="7"/>
  <c r="F69" i="7"/>
  <c r="G69" i="7"/>
  <c r="F417" i="2"/>
  <c r="H417" i="2"/>
  <c r="I417" i="2"/>
  <c r="F401" i="2"/>
  <c r="H401" i="2"/>
  <c r="I401" i="2"/>
  <c r="F400" i="2"/>
  <c r="H400" i="2"/>
  <c r="I400" i="2"/>
  <c r="F399" i="2"/>
  <c r="H399" i="2"/>
  <c r="I399" i="2"/>
  <c r="F397" i="2"/>
  <c r="H397" i="2"/>
  <c r="I397" i="2"/>
  <c r="F395" i="2"/>
  <c r="H395" i="2"/>
  <c r="I395" i="2"/>
  <c r="F608" i="2"/>
  <c r="F607" i="2"/>
  <c r="F606" i="2"/>
  <c r="F605" i="2"/>
  <c r="F604" i="2"/>
  <c r="F15" i="9"/>
  <c r="G15" i="9"/>
  <c r="H15" i="9"/>
  <c r="F577" i="2"/>
  <c r="F578" i="2"/>
  <c r="F579" i="2"/>
  <c r="F580" i="2"/>
  <c r="F581" i="2"/>
  <c r="F582" i="2"/>
  <c r="F583" i="2"/>
  <c r="F602" i="2"/>
  <c r="F603" i="2"/>
  <c r="F473" i="2"/>
  <c r="F474" i="2"/>
  <c r="F475" i="2"/>
  <c r="F476" i="2"/>
  <c r="F477" i="2"/>
  <c r="F231" i="9"/>
  <c r="H231" i="9"/>
  <c r="H563" i="2"/>
  <c r="H564" i="2"/>
  <c r="H565" i="2"/>
  <c r="H567" i="2"/>
  <c r="H568" i="2"/>
  <c r="H569" i="2"/>
  <c r="H570" i="2"/>
  <c r="H571" i="2"/>
  <c r="H572" i="2"/>
  <c r="H573" i="2"/>
  <c r="H574" i="2"/>
  <c r="H576" i="2"/>
  <c r="H588" i="2"/>
  <c r="H589" i="2"/>
  <c r="H590" i="2"/>
  <c r="H591" i="2"/>
  <c r="H593" i="2"/>
  <c r="H594" i="2"/>
  <c r="H595" i="2"/>
  <c r="H596" i="2"/>
  <c r="H597" i="2"/>
  <c r="H598" i="2"/>
  <c r="H599" i="2"/>
  <c r="H600" i="2"/>
  <c r="H601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8" i="2"/>
  <c r="I29" i="2"/>
  <c r="I30" i="2"/>
  <c r="I31" i="2"/>
  <c r="I32" i="2"/>
  <c r="I33" i="2"/>
  <c r="I34" i="2"/>
  <c r="I35" i="2"/>
  <c r="I36" i="2"/>
  <c r="I38" i="2"/>
  <c r="I39" i="2"/>
  <c r="I40" i="2"/>
  <c r="I41" i="2"/>
  <c r="I42" i="2"/>
  <c r="I43" i="2"/>
  <c r="I44" i="2"/>
  <c r="I45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27" i="2"/>
  <c r="I128" i="2"/>
  <c r="I129" i="2"/>
  <c r="I130" i="2"/>
  <c r="I131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196" i="2"/>
  <c r="I197" i="2"/>
  <c r="I198" i="2"/>
  <c r="I199" i="2"/>
  <c r="I200" i="2"/>
  <c r="I201" i="2"/>
  <c r="I202" i="2"/>
  <c r="I247" i="2"/>
  <c r="I248" i="2"/>
  <c r="I249" i="2"/>
  <c r="I250" i="2"/>
  <c r="I251" i="2"/>
  <c r="I252" i="2"/>
  <c r="I253" i="2"/>
  <c r="I254" i="2"/>
  <c r="I255" i="2"/>
  <c r="I256" i="2"/>
  <c r="I257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7" i="2"/>
  <c r="I318" i="2"/>
  <c r="I319" i="2"/>
  <c r="I320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93" i="2"/>
  <c r="I394" i="2"/>
  <c r="I396" i="2"/>
  <c r="I398" i="2"/>
  <c r="I402" i="2"/>
  <c r="I403" i="2"/>
  <c r="I404" i="2"/>
  <c r="I405" i="2"/>
  <c r="I406" i="2"/>
  <c r="I407" i="2"/>
  <c r="I408" i="2"/>
  <c r="I410" i="2"/>
  <c r="I411" i="2"/>
  <c r="I412" i="2"/>
  <c r="I413" i="2"/>
  <c r="I416" i="2"/>
  <c r="I418" i="2"/>
  <c r="I419" i="2"/>
  <c r="I420" i="2"/>
  <c r="I421" i="2"/>
  <c r="I422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67" i="2"/>
  <c r="I468" i="2"/>
  <c r="I469" i="2"/>
  <c r="I470" i="2"/>
  <c r="I471" i="2"/>
  <c r="I472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6" i="2"/>
  <c r="I497" i="2"/>
  <c r="I498" i="2"/>
  <c r="I499" i="2"/>
  <c r="I329" i="2"/>
  <c r="I330" i="2"/>
  <c r="I331" i="2"/>
  <c r="I332" i="2"/>
  <c r="I333" i="2"/>
  <c r="I334" i="2"/>
  <c r="I335" i="2"/>
  <c r="I336" i="2"/>
  <c r="I337" i="2"/>
  <c r="I338" i="2"/>
  <c r="I339" i="2"/>
  <c r="I341" i="2"/>
  <c r="I342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383" i="2"/>
  <c r="I384" i="2"/>
  <c r="I385" i="2"/>
  <c r="I386" i="2"/>
  <c r="I387" i="2"/>
  <c r="I388" i="2"/>
  <c r="I390" i="2"/>
  <c r="I391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40" i="2"/>
  <c r="I541" i="2"/>
  <c r="I542" i="2"/>
  <c r="I543" i="2"/>
  <c r="I544" i="2"/>
  <c r="I545" i="2"/>
  <c r="I321" i="2"/>
  <c r="I322" i="2"/>
  <c r="I323" i="2"/>
  <c r="I324" i="2"/>
  <c r="I325" i="2"/>
  <c r="I326" i="2"/>
  <c r="I327" i="2"/>
  <c r="I328" i="2"/>
  <c r="I563" i="2"/>
  <c r="I564" i="2"/>
  <c r="I565" i="2"/>
  <c r="I567" i="2"/>
  <c r="I568" i="2"/>
  <c r="I569" i="2"/>
  <c r="I570" i="2"/>
  <c r="I571" i="2"/>
  <c r="I572" i="2"/>
  <c r="I573" i="2"/>
  <c r="I574" i="2"/>
  <c r="I576" i="2"/>
  <c r="I588" i="2"/>
  <c r="I589" i="2"/>
  <c r="I590" i="2"/>
  <c r="I591" i="2"/>
  <c r="I593" i="2"/>
  <c r="I594" i="2"/>
  <c r="I595" i="2"/>
  <c r="I596" i="2"/>
  <c r="I597" i="2"/>
  <c r="I598" i="2"/>
  <c r="I599" i="2"/>
  <c r="I600" i="2"/>
  <c r="I601" i="2"/>
  <c r="I6" i="2"/>
  <c r="I5" i="2"/>
  <c r="F563" i="2"/>
  <c r="F564" i="2"/>
  <c r="F565" i="2"/>
  <c r="F567" i="2"/>
  <c r="F568" i="2"/>
  <c r="F569" i="2"/>
  <c r="F570" i="2"/>
  <c r="F571" i="2"/>
  <c r="F572" i="2"/>
  <c r="F573" i="2"/>
  <c r="F574" i="2"/>
  <c r="F576" i="2"/>
  <c r="F588" i="2"/>
  <c r="F589" i="2"/>
  <c r="F590" i="2"/>
  <c r="F591" i="2"/>
  <c r="F593" i="2"/>
  <c r="F594" i="2"/>
  <c r="F595" i="2"/>
  <c r="F596" i="2"/>
  <c r="F597" i="2"/>
  <c r="F598" i="2"/>
  <c r="F599" i="2"/>
  <c r="F600" i="2"/>
  <c r="F601" i="2"/>
  <c r="F518" i="2"/>
  <c r="F512" i="2"/>
  <c r="F513" i="2"/>
  <c r="F470" i="2"/>
  <c r="F418" i="2"/>
  <c r="F419" i="2"/>
  <c r="F420" i="2"/>
  <c r="F421" i="2"/>
  <c r="F422" i="2"/>
  <c r="F65" i="7"/>
  <c r="G65" i="7"/>
  <c r="F524" i="2"/>
  <c r="H524" i="2"/>
  <c r="F234" i="2"/>
  <c r="H234" i="2"/>
  <c r="F23" i="2"/>
  <c r="H23" i="2"/>
  <c r="F24" i="2"/>
  <c r="H24" i="2"/>
  <c r="F25" i="2"/>
  <c r="H25" i="2"/>
  <c r="F26" i="2"/>
  <c r="H26" i="2"/>
  <c r="F28" i="2"/>
  <c r="H28" i="2"/>
  <c r="F29" i="2"/>
  <c r="H29" i="2"/>
  <c r="H7" i="9"/>
  <c r="H8" i="9"/>
  <c r="H9" i="9"/>
  <c r="H10" i="9"/>
  <c r="H11" i="9"/>
  <c r="H12" i="9"/>
  <c r="H13" i="9"/>
  <c r="H14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8" i="9"/>
  <c r="H239" i="9"/>
  <c r="H240" i="9"/>
  <c r="H241" i="9"/>
  <c r="H242" i="9"/>
  <c r="H243" i="9"/>
  <c r="H244" i="9"/>
  <c r="H245" i="9"/>
  <c r="H246" i="9"/>
  <c r="H247" i="9"/>
  <c r="H248" i="9"/>
  <c r="H187" i="9"/>
  <c r="H188" i="9"/>
  <c r="H189" i="9"/>
  <c r="H190" i="9"/>
  <c r="H191" i="9"/>
  <c r="H192" i="9"/>
  <c r="H193" i="9"/>
  <c r="H194" i="9"/>
  <c r="H195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6" i="9"/>
  <c r="F68" i="7"/>
  <c r="G68" i="7"/>
  <c r="F67" i="7"/>
  <c r="G67" i="7"/>
  <c r="F66" i="7"/>
  <c r="G66" i="7"/>
  <c r="F321" i="2"/>
  <c r="F322" i="2"/>
  <c r="F323" i="2"/>
  <c r="F324" i="2"/>
  <c r="F325" i="2"/>
  <c r="F326" i="2"/>
  <c r="F327" i="2"/>
  <c r="F328" i="2"/>
  <c r="F247" i="2"/>
  <c r="F150" i="2"/>
  <c r="F151" i="2"/>
  <c r="F152" i="2"/>
  <c r="F153" i="2"/>
  <c r="F154" i="2"/>
  <c r="F155" i="2"/>
  <c r="F156" i="2"/>
  <c r="F157" i="2"/>
  <c r="F86" i="2"/>
  <c r="F87" i="2"/>
  <c r="F88" i="2"/>
  <c r="F89" i="2"/>
  <c r="F90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8" i="2"/>
  <c r="F109" i="2"/>
  <c r="F110" i="2"/>
  <c r="F111" i="2"/>
  <c r="F112" i="2"/>
  <c r="H540" i="2"/>
  <c r="H541" i="2"/>
  <c r="H542" i="2"/>
  <c r="H543" i="2"/>
  <c r="H544" i="2"/>
  <c r="H545" i="2"/>
  <c r="H321" i="2"/>
  <c r="H322" i="2"/>
  <c r="H323" i="2"/>
  <c r="H324" i="2"/>
  <c r="H325" i="2"/>
  <c r="H326" i="2"/>
  <c r="H327" i="2"/>
  <c r="H328" i="2"/>
  <c r="H383" i="2"/>
  <c r="H384" i="2"/>
  <c r="H385" i="2"/>
  <c r="H386" i="2"/>
  <c r="H387" i="2"/>
  <c r="H388" i="2"/>
  <c r="H390" i="2"/>
  <c r="H391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498" i="2"/>
  <c r="H499" i="2"/>
  <c r="H393" i="2"/>
  <c r="H394" i="2"/>
  <c r="H396" i="2"/>
  <c r="H398" i="2"/>
  <c r="H402" i="2"/>
  <c r="H403" i="2"/>
  <c r="H404" i="2"/>
  <c r="H405" i="2"/>
  <c r="H406" i="2"/>
  <c r="H407" i="2"/>
  <c r="H408" i="2"/>
  <c r="H410" i="2"/>
  <c r="H411" i="2"/>
  <c r="H412" i="2"/>
  <c r="H413" i="2"/>
  <c r="H416" i="2"/>
  <c r="H317" i="2"/>
  <c r="H318" i="2"/>
  <c r="H319" i="2"/>
  <c r="H320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247" i="2"/>
  <c r="H127" i="2"/>
  <c r="H128" i="2"/>
  <c r="H129" i="2"/>
  <c r="H130" i="2"/>
  <c r="H131" i="2"/>
  <c r="H150" i="2"/>
  <c r="H151" i="2"/>
  <c r="H152" i="2"/>
  <c r="H153" i="2"/>
  <c r="H154" i="2"/>
  <c r="H155" i="2"/>
  <c r="H156" i="2"/>
  <c r="H157" i="2"/>
  <c r="H86" i="2"/>
  <c r="H87" i="2"/>
  <c r="H88" i="2"/>
  <c r="H89" i="2"/>
  <c r="H90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8" i="2"/>
  <c r="H109" i="2"/>
  <c r="H110" i="2"/>
  <c r="H111" i="2"/>
  <c r="H112" i="2"/>
  <c r="F542" i="2"/>
  <c r="F561" i="2"/>
  <c r="F560" i="2"/>
  <c r="F559" i="2"/>
  <c r="F558" i="2"/>
  <c r="F557" i="2"/>
  <c r="F556" i="2"/>
  <c r="F555" i="2"/>
  <c r="F548" i="2"/>
  <c r="F416" i="2"/>
  <c r="F413" i="2"/>
  <c r="F412" i="2"/>
  <c r="F53" i="9"/>
  <c r="F546" i="2"/>
  <c r="F547" i="2"/>
  <c r="F549" i="2"/>
  <c r="F550" i="2"/>
  <c r="F551" i="2"/>
  <c r="F552" i="2"/>
  <c r="F553" i="2"/>
  <c r="F554" i="2"/>
  <c r="F540" i="2"/>
  <c r="F541" i="2"/>
  <c r="F543" i="2"/>
  <c r="F544" i="2"/>
  <c r="F545" i="2"/>
  <c r="F408" i="2"/>
  <c r="F410" i="2"/>
  <c r="F411" i="2"/>
  <c r="F467" i="2"/>
  <c r="F393" i="2"/>
  <c r="F394" i="2"/>
  <c r="F396" i="2"/>
  <c r="F398" i="2"/>
  <c r="F402" i="2"/>
  <c r="F134" i="2"/>
  <c r="H134" i="2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6" i="5"/>
  <c r="F240" i="7"/>
  <c r="G240" i="7"/>
  <c r="F241" i="7"/>
  <c r="G241" i="7"/>
  <c r="F211" i="7"/>
  <c r="G211" i="7"/>
  <c r="F210" i="7"/>
  <c r="G210" i="7"/>
  <c r="F194" i="7"/>
  <c r="G194" i="7"/>
  <c r="F183" i="7"/>
  <c r="G183" i="7"/>
  <c r="F144" i="7"/>
  <c r="G144" i="7"/>
  <c r="F134" i="7"/>
  <c r="G134" i="7"/>
  <c r="F133" i="7"/>
  <c r="G133" i="7"/>
  <c r="F104" i="7"/>
  <c r="G104" i="7"/>
  <c r="F102" i="7"/>
  <c r="G102" i="7"/>
  <c r="F101" i="7"/>
  <c r="G101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78" i="7"/>
  <c r="G79" i="7"/>
  <c r="G80" i="7"/>
  <c r="G81" i="7"/>
  <c r="G82" i="7"/>
  <c r="G83" i="7"/>
  <c r="G84" i="7"/>
  <c r="G85" i="7"/>
  <c r="G86" i="7"/>
  <c r="G87" i="7"/>
  <c r="G89" i="7"/>
  <c r="G90" i="7"/>
  <c r="G91" i="7"/>
  <c r="G92" i="7"/>
  <c r="G93" i="7"/>
  <c r="G94" i="7"/>
  <c r="G95" i="7"/>
  <c r="G98" i="7"/>
  <c r="G99" i="7"/>
  <c r="G100" i="7"/>
  <c r="G103" i="7"/>
  <c r="G106" i="7"/>
  <c r="G109" i="7"/>
  <c r="G110" i="7"/>
  <c r="G119" i="7"/>
  <c r="G120" i="7"/>
  <c r="G165" i="7"/>
  <c r="G169" i="7"/>
  <c r="G170" i="7"/>
  <c r="G171" i="7"/>
  <c r="G172" i="7"/>
  <c r="G173" i="7"/>
  <c r="G174" i="7"/>
  <c r="G176" i="7"/>
  <c r="G177" i="7"/>
  <c r="G191" i="7"/>
  <c r="G193" i="7"/>
  <c r="G197" i="7"/>
  <c r="G203" i="7"/>
  <c r="G208" i="7"/>
  <c r="G209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27" i="7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383" i="2"/>
  <c r="F384" i="2"/>
  <c r="F385" i="2"/>
  <c r="F386" i="2"/>
  <c r="F387" i="2"/>
  <c r="F388" i="2"/>
  <c r="F390" i="2"/>
  <c r="F391" i="2"/>
  <c r="F498" i="2"/>
  <c r="F499" i="2"/>
  <c r="F403" i="2"/>
  <c r="F404" i="2"/>
  <c r="F405" i="2"/>
  <c r="F406" i="2"/>
  <c r="F407" i="2"/>
  <c r="F317" i="2"/>
  <c r="F318" i="2"/>
  <c r="F319" i="2"/>
  <c r="F320" i="2"/>
  <c r="F304" i="2"/>
  <c r="F305" i="2"/>
  <c r="F306" i="2"/>
  <c r="F307" i="2"/>
  <c r="F308" i="2"/>
  <c r="F309" i="2"/>
  <c r="F310" i="2"/>
  <c r="F311" i="2"/>
  <c r="F312" i="2"/>
  <c r="F132" i="2"/>
  <c r="F133" i="2"/>
  <c r="F135" i="2"/>
  <c r="F136" i="2"/>
  <c r="F137" i="2"/>
  <c r="F138" i="2"/>
  <c r="F275" i="9"/>
  <c r="G275" i="9"/>
  <c r="F497" i="2"/>
  <c r="H497" i="2"/>
  <c r="F446" i="2"/>
  <c r="H446" i="2"/>
  <c r="F445" i="2"/>
  <c r="H445" i="2"/>
  <c r="F444" i="2"/>
  <c r="H444" i="2"/>
  <c r="F443" i="2"/>
  <c r="H443" i="2"/>
  <c r="F98" i="7"/>
  <c r="F54" i="9"/>
  <c r="F238" i="7"/>
  <c r="F237" i="7"/>
  <c r="F209" i="7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304" i="2"/>
  <c r="H305" i="2"/>
  <c r="H306" i="2"/>
  <c r="H307" i="2"/>
  <c r="H308" i="2"/>
  <c r="H309" i="2"/>
  <c r="H310" i="2"/>
  <c r="H311" i="2"/>
  <c r="H312" i="2"/>
  <c r="H132" i="2"/>
  <c r="H133" i="2"/>
  <c r="H135" i="2"/>
  <c r="H136" i="2"/>
  <c r="H137" i="2"/>
  <c r="H138" i="2"/>
  <c r="F256" i="2"/>
  <c r="H256" i="2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78" i="7"/>
  <c r="F79" i="7"/>
  <c r="F80" i="7"/>
  <c r="F81" i="7"/>
  <c r="F82" i="7"/>
  <c r="F83" i="7"/>
  <c r="F84" i="7"/>
  <c r="F85" i="7"/>
  <c r="F86" i="7"/>
  <c r="F87" i="7"/>
  <c r="F89" i="7"/>
  <c r="F90" i="7"/>
  <c r="F91" i="7"/>
  <c r="F92" i="7"/>
  <c r="F93" i="7"/>
  <c r="F94" i="7"/>
  <c r="F95" i="7"/>
  <c r="F99" i="7"/>
  <c r="F100" i="7"/>
  <c r="F103" i="7"/>
  <c r="F106" i="7"/>
  <c r="F109" i="7"/>
  <c r="F110" i="7"/>
  <c r="F119" i="7"/>
  <c r="F120" i="7"/>
  <c r="F165" i="7"/>
  <c r="F169" i="7"/>
  <c r="F170" i="7"/>
  <c r="F171" i="7"/>
  <c r="F172" i="7"/>
  <c r="F173" i="7"/>
  <c r="F174" i="7"/>
  <c r="F176" i="7"/>
  <c r="F177" i="7"/>
  <c r="F191" i="7"/>
  <c r="F193" i="7"/>
  <c r="F197" i="7"/>
  <c r="F203" i="7"/>
  <c r="F208" i="7"/>
  <c r="F228" i="7"/>
  <c r="F229" i="7"/>
  <c r="F230" i="7"/>
  <c r="F231" i="7"/>
  <c r="F232" i="7"/>
  <c r="F233" i="7"/>
  <c r="F234" i="7"/>
  <c r="F235" i="7"/>
  <c r="F236" i="7"/>
  <c r="F23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12" i="7"/>
  <c r="F468" i="2"/>
  <c r="F469" i="2"/>
  <c r="F471" i="2"/>
  <c r="F472" i="2"/>
  <c r="F522" i="2"/>
  <c r="H522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4" i="2"/>
  <c r="F515" i="2"/>
  <c r="F517" i="2"/>
  <c r="F519" i="2"/>
  <c r="F520" i="2"/>
  <c r="F521" i="2"/>
  <c r="F523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30" i="2"/>
  <c r="H31" i="2"/>
  <c r="H32" i="2"/>
  <c r="H33" i="2"/>
  <c r="H34" i="2"/>
  <c r="H35" i="2"/>
  <c r="H36" i="2"/>
  <c r="H38" i="2"/>
  <c r="H39" i="2"/>
  <c r="H40" i="2"/>
  <c r="H41" i="2"/>
  <c r="H42" i="2"/>
  <c r="H43" i="2"/>
  <c r="H44" i="2"/>
  <c r="H45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113" i="2"/>
  <c r="H114" i="2"/>
  <c r="H115" i="2"/>
  <c r="H116" i="2"/>
  <c r="H117" i="2"/>
  <c r="H118" i="2"/>
  <c r="H119" i="2"/>
  <c r="H120" i="2"/>
  <c r="H121" i="2"/>
  <c r="H122" i="2"/>
  <c r="H123" i="2"/>
  <c r="H139" i="2"/>
  <c r="H140" i="2"/>
  <c r="H141" i="2"/>
  <c r="H142" i="2"/>
  <c r="H143" i="2"/>
  <c r="H144" i="2"/>
  <c r="H145" i="2"/>
  <c r="H146" i="2"/>
  <c r="H147" i="2"/>
  <c r="H148" i="2"/>
  <c r="H149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5" i="2"/>
  <c r="H236" i="2"/>
  <c r="H237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238" i="2"/>
  <c r="H239" i="2"/>
  <c r="H240" i="2"/>
  <c r="H241" i="2"/>
  <c r="H242" i="2"/>
  <c r="H243" i="2"/>
  <c r="H244" i="2"/>
  <c r="H245" i="2"/>
  <c r="H246" i="2"/>
  <c r="H248" i="2"/>
  <c r="H249" i="2"/>
  <c r="H250" i="2"/>
  <c r="H251" i="2"/>
  <c r="H252" i="2"/>
  <c r="H253" i="2"/>
  <c r="H254" i="2"/>
  <c r="H255" i="2"/>
  <c r="H257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196" i="2"/>
  <c r="H197" i="2"/>
  <c r="H198" i="2"/>
  <c r="H199" i="2"/>
  <c r="H200" i="2"/>
  <c r="H201" i="2"/>
  <c r="H202" i="2"/>
  <c r="H467" i="2"/>
  <c r="H468" i="2"/>
  <c r="H469" i="2"/>
  <c r="H471" i="2"/>
  <c r="H472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6" i="2"/>
  <c r="H329" i="2"/>
  <c r="H330" i="2"/>
  <c r="H331" i="2"/>
  <c r="H332" i="2"/>
  <c r="H333" i="2"/>
  <c r="H334" i="2"/>
  <c r="H335" i="2"/>
  <c r="H336" i="2"/>
  <c r="H337" i="2"/>
  <c r="H338" i="2"/>
  <c r="H339" i="2"/>
  <c r="H341" i="2"/>
  <c r="H342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4" i="2"/>
  <c r="H515" i="2"/>
  <c r="H517" i="2"/>
  <c r="H519" i="2"/>
  <c r="H520" i="2"/>
  <c r="H521" i="2"/>
  <c r="H523" i="2"/>
  <c r="H5" i="2"/>
  <c r="F362" i="9"/>
  <c r="G362" i="9"/>
  <c r="F7" i="9"/>
  <c r="F8" i="9"/>
  <c r="F9" i="9"/>
  <c r="F10" i="9"/>
  <c r="F11" i="9"/>
  <c r="F12" i="9"/>
  <c r="F13" i="9"/>
  <c r="F14" i="9"/>
  <c r="F18" i="9"/>
  <c r="F19" i="9"/>
  <c r="F20" i="9"/>
  <c r="F21" i="9"/>
  <c r="F22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99" i="9"/>
  <c r="F200" i="9"/>
  <c r="F201" i="9"/>
  <c r="F202" i="9"/>
  <c r="F203" i="9"/>
  <c r="F204" i="9"/>
  <c r="F205" i="9"/>
  <c r="F206" i="9"/>
  <c r="F207" i="9"/>
  <c r="F208" i="9"/>
  <c r="F209" i="9"/>
  <c r="F222" i="9"/>
  <c r="F223" i="9"/>
  <c r="F224" i="9"/>
  <c r="F225" i="9"/>
  <c r="F226" i="9"/>
  <c r="F227" i="9"/>
  <c r="F228" i="9"/>
  <c r="F229" i="9"/>
  <c r="F230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8" i="9"/>
  <c r="F359" i="9"/>
  <c r="F360" i="9"/>
  <c r="F361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6" i="9"/>
  <c r="G6" i="9"/>
  <c r="G7" i="9"/>
  <c r="G8" i="9"/>
  <c r="G9" i="9"/>
  <c r="G10" i="9"/>
  <c r="G11" i="9"/>
  <c r="G12" i="9"/>
  <c r="G13" i="9"/>
  <c r="G14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40" i="9"/>
  <c r="G141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72" i="9"/>
  <c r="G273" i="9"/>
  <c r="G274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8" i="9"/>
  <c r="G359" i="9"/>
  <c r="G360" i="9"/>
  <c r="G361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F361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30" i="2"/>
  <c r="F31" i="2"/>
  <c r="F32" i="2"/>
  <c r="F33" i="2"/>
  <c r="F34" i="2"/>
  <c r="F35" i="2"/>
  <c r="F36" i="2"/>
  <c r="F38" i="2"/>
  <c r="F39" i="2"/>
  <c r="F40" i="2"/>
  <c r="F41" i="2"/>
  <c r="F42" i="2"/>
  <c r="F43" i="2"/>
  <c r="F44" i="2"/>
  <c r="F45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113" i="2"/>
  <c r="F114" i="2"/>
  <c r="F115" i="2"/>
  <c r="F116" i="2"/>
  <c r="F117" i="2"/>
  <c r="F118" i="2"/>
  <c r="F119" i="2"/>
  <c r="F120" i="2"/>
  <c r="F121" i="2"/>
  <c r="F122" i="2"/>
  <c r="F123" i="2"/>
  <c r="F139" i="2"/>
  <c r="F140" i="2"/>
  <c r="F141" i="2"/>
  <c r="F142" i="2"/>
  <c r="F143" i="2"/>
  <c r="F144" i="2"/>
  <c r="F145" i="2"/>
  <c r="F146" i="2"/>
  <c r="F147" i="2"/>
  <c r="F148" i="2"/>
  <c r="F149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127" i="2"/>
  <c r="F128" i="2"/>
  <c r="F129" i="2"/>
  <c r="F130" i="2"/>
  <c r="F131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238" i="2"/>
  <c r="F239" i="2"/>
  <c r="F240" i="2"/>
  <c r="F241" i="2"/>
  <c r="F242" i="2"/>
  <c r="F243" i="2"/>
  <c r="F244" i="2"/>
  <c r="F245" i="2"/>
  <c r="F246" i="2"/>
  <c r="F248" i="2"/>
  <c r="F249" i="2"/>
  <c r="F250" i="2"/>
  <c r="F251" i="2"/>
  <c r="F252" i="2"/>
  <c r="F253" i="2"/>
  <c r="F254" i="2"/>
  <c r="F255" i="2"/>
  <c r="F257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196" i="2"/>
  <c r="F197" i="2"/>
  <c r="F198" i="2"/>
  <c r="F199" i="2"/>
  <c r="F200" i="2"/>
  <c r="F201" i="2"/>
  <c r="F202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6" i="2"/>
  <c r="F350" i="2"/>
  <c r="F351" i="2"/>
  <c r="F352" i="2"/>
  <c r="F353" i="2"/>
  <c r="F354" i="2"/>
  <c r="F355" i="2"/>
  <c r="F356" i="2"/>
  <c r="F357" i="2"/>
  <c r="F358" i="2"/>
  <c r="F359" i="2"/>
  <c r="F360" i="2"/>
  <c r="F329" i="2"/>
  <c r="F330" i="2"/>
  <c r="F331" i="2"/>
  <c r="F332" i="2"/>
  <c r="F333" i="2"/>
  <c r="F334" i="2"/>
  <c r="F335" i="2"/>
  <c r="F336" i="2"/>
  <c r="F337" i="2"/>
  <c r="F338" i="2"/>
  <c r="F339" i="2"/>
  <c r="F341" i="2"/>
  <c r="F342" i="2"/>
  <c r="F6" i="2"/>
</calcChain>
</file>

<file path=xl/sharedStrings.xml><?xml version="1.0" encoding="utf-8"?>
<sst xmlns="http://schemas.openxmlformats.org/spreadsheetml/2006/main" count="3678" uniqueCount="3291">
  <si>
    <t>"Сочный ГРАНАТ"</t>
  </si>
  <si>
    <t>Крем д/обл. денний зволожуючий 100 мл.</t>
  </si>
  <si>
    <t>Крем д/обл. нічний живильний 100 мл.</t>
  </si>
  <si>
    <t>Бальзам- відтінковий Color lux  МОЛОЧНИЙ ШОКОЛАД ( 08) 100мл</t>
  </si>
  <si>
    <t>Бальзам- відтінковий Color lux  ТЕМНИЙ ШОКОЛАД ( 13) 100мл</t>
  </si>
  <si>
    <t>Бальзам- відтінковий Color lux СПІЛА ВИШНЯ  ( 14) 100мл</t>
  </si>
  <si>
    <t>Бальзам- відтінковий Color lux ПЛАТИНОВИЙ  ( 15) 100мл</t>
  </si>
  <si>
    <t>Бальзам гігієнічний для губ блок "В" 20 шт.</t>
  </si>
  <si>
    <t>1000 мл</t>
  </si>
  <si>
    <t>"Belor Design" Б-зам д/губ "Маленька леді" (перлинка)</t>
  </si>
  <si>
    <t>"Belor Design" Б-зам д/губ "Маленька леді" (рожева)</t>
  </si>
  <si>
    <t>Belor Design Бальзам д/губ "ШВИДКА ДОПОМОГА"</t>
  </si>
  <si>
    <t>4,2 гр.</t>
  </si>
  <si>
    <t>Крем-депілятор з ШОВКОМ для нормальної шкіри 120 мл</t>
  </si>
  <si>
    <t>Лак "French collection" лікувальний УКРІПЛЮВАЧ з  екстр. женьшеню 15 мл. (№ 02)</t>
  </si>
  <si>
    <t>Лак "French collection" лікувальний АКТИВНИЙ укріплювач 15 мл (№03)</t>
  </si>
  <si>
    <t>Креми для рук</t>
  </si>
  <si>
    <t>100 мл.</t>
  </si>
  <si>
    <t>Підводка д/очей чорна (mе-027)</t>
  </si>
  <si>
    <t>Набір тінів (12) (ES- 508) 001</t>
  </si>
  <si>
    <t>Шампунь для  професіоналів 1 л з дозатором</t>
  </si>
  <si>
    <t>Помада д/губ Bright Personalith  (gl-248) (48 шт) A-D</t>
  </si>
  <si>
    <t>Крем - пудра (gр-431) Сlassic Lady</t>
  </si>
  <si>
    <t>Туш Extra Cils (GM-803) (10 мл) об"єм + підкруч.</t>
  </si>
  <si>
    <t>Туш ILLusionist 4X (GM-804) (10 мл) об"єм + подовження</t>
  </si>
  <si>
    <t>Туш Magnifi Cils 5Х (GM-805) (10 мл)</t>
  </si>
  <si>
    <t>Набір тінів (12) (ES- 508М) матові відтінки</t>
  </si>
  <si>
    <t>Лак Maxi HEALTH Кальцій гель № 05 (12 мл.)</t>
  </si>
  <si>
    <t>Лак Maxi HEALTH Ультра блиск № 010 (12 мл.)</t>
  </si>
  <si>
    <t>Лак Maxi HEALTH Гель-ефект закріплювач № 030 (12 мл.)</t>
  </si>
  <si>
    <t>Лак Maxi color FRENCH французький манікюр № 01-08 (3*6 мл.)</t>
  </si>
  <si>
    <t>Туш д/повік "Belor Design" MAXI VITAMIN об"м з відновл. комплексом (чорна) 14.6 г</t>
  </si>
  <si>
    <t>Бальзам д/губ "ШВИДКА ДОПОМОГА" для дуже СУХИХ губ</t>
  </si>
  <si>
    <t>Гель - тонік з екстр. плаценти</t>
  </si>
  <si>
    <t>Крем для рук з екстрактом плаценти</t>
  </si>
  <si>
    <t>50 гр.</t>
  </si>
  <si>
    <t>ФІТО-Мило рідке ЗВОЛОЖУЮЧЕ з оливков. маслом і соком алоє "Duo-Pack"  450 мл</t>
  </si>
  <si>
    <t>Бальзам- відтінковий Color lux  АБРИКОС( 01,1) 100 мл</t>
  </si>
  <si>
    <t>Бальзам- відтінковий Color lux  ГОРІХОВО-РУСЯВИЙ ( 06,1) 100 мл</t>
  </si>
  <si>
    <t>Бальзам- відтінковий Color lux ТЕПЛИЙ КАШТАН ( 08,1) 100 мл</t>
  </si>
  <si>
    <t>ШАМПУНЬ д/об"єму і густини вол. зелений КАШТАН і гінго білоба, 480</t>
  </si>
  <si>
    <t>ШАМПУНЬ традиційний КАЛЕНДУЛА і череда д/оздоровлення вол. і шк голови 480 мл</t>
  </si>
  <si>
    <t>РІП'ЯХ</t>
  </si>
  <si>
    <t>Бальзам для НІГ проти сухих МОЗОЛІВ 155 мл.</t>
  </si>
  <si>
    <t>Крем проти тріщин ступнів НІГ 155 мл.</t>
  </si>
  <si>
    <t>Крем для обл. денний з масл. обліп. д/сух. і норм. шк. 50 мл</t>
  </si>
  <si>
    <t>Крем для обл. нічний з масл. обліп. д/сух. і норм. шк. 50 мл</t>
  </si>
  <si>
    <t>Крем для ПОВІК з масл. обліпіхи 30 мл</t>
  </si>
  <si>
    <t>Крем для РУК з масл. обліпіхи  д/сух. шк. 150 мл</t>
  </si>
  <si>
    <t xml:space="preserve"> Помада L-260 Da Vinchi ( 16 шт. ) "А" "В"</t>
  </si>
  <si>
    <t>5,66*16</t>
  </si>
  <si>
    <t>БАЛЬЗАМ-живлення д/сух. вол. з екстр. обліпіхи і  лип. цвіту 200 мл</t>
  </si>
  <si>
    <t>БАЛЬЗАМ-живлення д/сух. вол. з екстр. обліпіхи і  лип. цвіту 450 мл</t>
  </si>
  <si>
    <t>ВЕРШКИ демакіяж заспокійлив. для сух. і норм. шк. 145 мл</t>
  </si>
  <si>
    <t>ГЕЛЬ-ДУШ пом'ягшуючий з маслом обліпіхи і екстр. лип. цвіту 500 мл</t>
  </si>
  <si>
    <t>ЛІНІЯ "ОЛИВКИ"</t>
  </si>
  <si>
    <t>Ідеальний догляд /Бальзам для норм. вол.  живлення і зволоження (450 мл.)</t>
  </si>
  <si>
    <t>Шампунь ВІТАМІННИЙ для всіх типів 500 мл</t>
  </si>
  <si>
    <t>Шампунь МУЛЬТИФРУКТОВИЙ для жирного і нормального волосся 500 мл</t>
  </si>
  <si>
    <t>Шампунь УКРІПЛЮЮЧИЙ для сухого і пошкодженого волосся  500 мл</t>
  </si>
  <si>
    <t>Лак Maxi NAIL DESIGN Художній манікюр (6 мл.)</t>
  </si>
  <si>
    <t>Серія "NATURALL"</t>
  </si>
  <si>
    <t>ГЕЛЬ - душ для тіла 500 мл</t>
  </si>
  <si>
    <t>Крем - відпочинок для повік 30 мл</t>
  </si>
  <si>
    <t>Крем для рук заспокійливий 150 мл</t>
  </si>
  <si>
    <t>Крем для рук пом"якшуючий 150 мл</t>
  </si>
  <si>
    <t>Крем денний для змішаного типу шкіри 50 мл</t>
  </si>
  <si>
    <t>Крем денний для сухої і чутливої шкіри 50 мл</t>
  </si>
  <si>
    <t>Гель-ІНТИМ д/делікатного очищення БАВОВНЯНЕ молочко+ МОЛОЧНА КИСЛОТА</t>
  </si>
  <si>
    <t>Belor Design Коректор - стик №2 ;4</t>
  </si>
  <si>
    <t>ГЕЛЬ д/ вій BIO formula (10,7 гр.)</t>
  </si>
  <si>
    <t>Шампунь дьогтярний традиційний проти лупи 200 мл</t>
  </si>
  <si>
    <t>Шампунь часниковий для укріплення і росту вол. 200 мл</t>
  </si>
  <si>
    <t>КРЕМ дитячий захисний для прогулянок в непогоду 100 мл</t>
  </si>
  <si>
    <t>Фіто - мило інтимне з олив. маслом і липовим цвітом   400 мл</t>
  </si>
  <si>
    <t>МАСКА д/обл. , шиї і декольте з гіалур. кислотою і імбиром 100 мл</t>
  </si>
  <si>
    <t>Бальзам д/вол рятівник кольору  для фарбованого волосся 450  мл</t>
  </si>
  <si>
    <t>ШАМПУНЬ  д/вол рятівник кольору  для фарбованого волосся 450  мл</t>
  </si>
  <si>
    <t>"Belor Design" Помада гігієнічна "РОМАШКА" (футл.)</t>
  </si>
  <si>
    <t>"Belor Design" Помада гігієнічна "АГЕНТ 007" (футл.)</t>
  </si>
  <si>
    <t>Крем дитячий на натур. маслах 75 мл.</t>
  </si>
  <si>
    <t>Крем під підгузники</t>
  </si>
  <si>
    <t>ЛІНІЯ "ПРОФЕСІЙНА"</t>
  </si>
  <si>
    <t>Нейтралізатор запаху "ЛАЙМ З М"ЯТОЮ" 400 мл.</t>
  </si>
  <si>
    <t>Нейтралізатор запаху "МОРСЬКИЙ БРИЗ" 400 мл.</t>
  </si>
  <si>
    <t>Бальзам-крем після бані для лиця і тіла</t>
  </si>
  <si>
    <t>Гель-душ + Шампунь "БЕРЕЗОВИЙ"</t>
  </si>
  <si>
    <t>Крем масажний АНТИЦЕЛЮЛІТНИЙ</t>
  </si>
  <si>
    <t>ШАМПУНЬ-живлення д/сух. вол. з екстр. обліпіхи і  лип. цвіту 500 мл</t>
  </si>
  <si>
    <t>"ДЕНТАВІТ" антимікробна з сріблом без F 160 мл.</t>
  </si>
  <si>
    <t>КРЕМИ</t>
  </si>
  <si>
    <t>Крем д/ніг з календ.і чабрецем</t>
  </si>
  <si>
    <t>Крем д/рук захис.силікон. з календ.</t>
  </si>
  <si>
    <t>Піна д/ванни "Кашемір і біла ОРХІДЕЯ"  розслабляюча</t>
  </si>
  <si>
    <t>"Vino SPA"</t>
  </si>
  <si>
    <t>Бальзам-енергія укріплюючий на білому і червоному вині для всіх типів вол. 450 мл</t>
  </si>
  <si>
    <t>Крем для рук проти морщин живлення і зволоження(150 г.)</t>
  </si>
  <si>
    <t>Garden</t>
  </si>
  <si>
    <t>Блиск д/губ (gl-110) 12 мл. № 01-68</t>
  </si>
  <si>
    <t>Рідина  для зняття лаку з нігтів 120 мл.</t>
  </si>
  <si>
    <t>Рідина  для зняття лаку з нігтів 60 мл.</t>
  </si>
  <si>
    <t>Рідина  для зняття лаку з нігтів АПЕЛЬСИН 120 мл.</t>
  </si>
  <si>
    <t>Рідина  для зняття лаку з нігтів АПЕЛЬСИН 60 мл.</t>
  </si>
  <si>
    <t>Рідина  для зняття лаку з нігтів КІВІ 120 мл.</t>
  </si>
  <si>
    <t>Рідина  для зняття лаку з нігтів КІВІ 60 мл.</t>
  </si>
  <si>
    <t>Лак д/волосся з екстр.кропиви і провітаміном В 5</t>
  </si>
  <si>
    <t>Лак д/волосся з екстр. лопуха  і провітаміном В 5</t>
  </si>
  <si>
    <t>Лак-запаска з екстр.кропиви</t>
  </si>
  <si>
    <t>500 мл.</t>
  </si>
  <si>
    <t>Лак-запаска з екстр.лопуха</t>
  </si>
  <si>
    <t xml:space="preserve"> "КАШЕМІР"</t>
  </si>
  <si>
    <t>Бальзам-кондиціонер з біотином для відновл. сух. і ламк. вол.</t>
  </si>
  <si>
    <t xml:space="preserve">Бальзам РЕВІВОР-обєм </t>
  </si>
  <si>
    <t>Бальзам РЕВІВОР ВІДНОВЛЮЮЧИЙ</t>
  </si>
  <si>
    <t xml:space="preserve">Бальзам РЕВІВОР-МАСКА </t>
  </si>
  <si>
    <t>ДИТЯЧЕ крем- мило ЗВОЛОЖУЮЧЕ з оливков. масл, ромашкою і липою</t>
  </si>
  <si>
    <t>Ліфтинг - маска для шиї і декольте з екстр. плаценти</t>
  </si>
  <si>
    <t xml:space="preserve">Маска для обличчя проти зморщок з екстр. плаценти </t>
  </si>
  <si>
    <t>Маска для обличчя плацентарно-КОЛАГЕНОВА омолоджуюча з екстр. плаценти 75 гр.</t>
  </si>
  <si>
    <t>Шампунь-бальзам проти випадіння з екстр. ПЛАЦЕНТИ</t>
  </si>
  <si>
    <t>Шампунь-бальзам відновлюючий з екстр. ПЛАЦЕНТИ</t>
  </si>
  <si>
    <t>Шампунь-бальзам для блондинок з екстр. ПЛАЦЕНТИ 220 г</t>
  </si>
  <si>
    <t>Шампунь-бальзам щоденний з екстр. ПЛАЦЕНТИ 220 г</t>
  </si>
  <si>
    <t>Піна-ШЕЙК  для ванни малинова омолоджуюча 800 мл.</t>
  </si>
  <si>
    <t>Крем денний зволож. SPF 15 д/всіх типів шкіри 50 мл</t>
  </si>
  <si>
    <t>Аква - МАСКА підтягуюча д/обл., шиї, декольте 150 мл</t>
  </si>
  <si>
    <t>Молочко - ДЕМАКІЯЖ очищаюче д/обл. і повік 145 мл</t>
  </si>
  <si>
    <t>Пінка для вмив. очищаюча зволожуюча 200 мл</t>
  </si>
  <si>
    <t>АКВА - СПРЕЙ ультразволожуючий д/обл. 200 мл</t>
  </si>
  <si>
    <t>Тонік зволожуючий д/обл., шиї, декольте 145 мл</t>
  </si>
  <si>
    <t>Шампунь зволожуючий відновлюючий д/всіх типів вол. 470 мл</t>
  </si>
  <si>
    <t>ЛАК лікув. МІЦНІ і ЗДОРОВІ нігті відновлення 7 в 1 (12 мл.)</t>
  </si>
  <si>
    <t>Лікувальні лаки</t>
  </si>
  <si>
    <t>ЛАК лікув. ДІАМАНТОВИЙ багатофункційний блиск д/нігтів (12 мл.)</t>
  </si>
  <si>
    <t>ЛАК лікув. Експрес-СУШКА і захине покриття 3 в 1 (12 мл.)</t>
  </si>
  <si>
    <t>ЛАК лікув. УКРІПЛЮВАЧ д/мяких і розшарованих нігтів SOS 12 мл.</t>
  </si>
  <si>
    <t>Шампунь ЖЕНЬШЕНЕВИЙ для оздоровл. ослабленого вол.</t>
  </si>
  <si>
    <t>Крем д/рук ЖИВИЛЬНИЙ з масл. макадамії, ліс. горіху, зардків пшениці  100 мл. (туба)</t>
  </si>
  <si>
    <t>К-сть шт. в упаковці</t>
  </si>
  <si>
    <t>Ціна за шт. грн.</t>
  </si>
  <si>
    <t>ПЛЮСОНДА</t>
  </si>
  <si>
    <r>
      <t>(ГОТЕЛЬ</t>
    </r>
    <r>
      <rPr>
        <sz val="10"/>
        <rFont val="Times New Roman"/>
        <family val="1"/>
        <charset val="204"/>
      </rPr>
      <t>) Гель для душу зволожуючий з олив. маслом і зел. чаєм  100 мл.</t>
    </r>
  </si>
  <si>
    <r>
      <t>(ГОТЕЛЬ)</t>
    </r>
    <r>
      <rPr>
        <sz val="10"/>
        <rFont val="Times New Roman"/>
        <family val="1"/>
        <charset val="204"/>
      </rPr>
      <t xml:space="preserve"> ШАМПУНЬ укріпл.проти випад. вол. з олив. і ріп"яховим маслом 100 мл.</t>
    </r>
  </si>
  <si>
    <t>SPA-МАСЛО д/ВАННИ і душу іланг-іланг+апельсин 500 мл.</t>
  </si>
  <si>
    <t>SPA-МАСЛО д/ВАННИ і душу кава+кориця 500 мл.</t>
  </si>
  <si>
    <t>SPA-МАСЛО д/ВАННИ і душу оливка+лемонграс 500 мл.</t>
  </si>
  <si>
    <t>SPA-МАСЛО д/ВАННИ і душу шоколад+ваніль 500 мл.</t>
  </si>
  <si>
    <t>Густе SPA-МАСЛО д/ТІЛА зволож масло АРГАНІЇ+соковите МАНГО 250 мл.</t>
  </si>
  <si>
    <t>Густе SPA-МАСЛО д/ТІЛА жив масло ПАПАЙІ+протеїни ШОВКУ 250 мл.</t>
  </si>
  <si>
    <t>Густе SPA-МАСЛО д/ТІЛА модел ФІСТАШКОВЕ масло+зелена КАВА 250 мл.</t>
  </si>
  <si>
    <t>Маска-відновлення з кератином для волосся 300 мл</t>
  </si>
  <si>
    <t>Олія ріп"кова для волосся з кератином ЕКСТРА ВІДНОВЛЕННЯ 100 мл</t>
  </si>
  <si>
    <t>Тональний крем "Belor Design" (антивіковий)  №31-33</t>
  </si>
  <si>
    <t>45 гр</t>
  </si>
  <si>
    <t>LUXVISAGE</t>
  </si>
  <si>
    <t>Туш д/вій експрес PUSH UP effect 9 г.( червона)</t>
  </si>
  <si>
    <t>Туш д/вій експрес об"єм+подовження 9 г. (чорна)</t>
  </si>
  <si>
    <t>Туш д/вій експрес "Веер пышных ресниц" 9 г. (біла)</t>
  </si>
  <si>
    <t>ЛІНІЯ "FOOT CARE" (догляд за ногами)</t>
  </si>
  <si>
    <t>Бальзам проти тріщин ступні ніг 100 мл. (туба)</t>
  </si>
  <si>
    <t>Ванночка вечірня д/ніг з нат. маслами</t>
  </si>
  <si>
    <t xml:space="preserve">РІП"ЯХОВА серія </t>
  </si>
  <si>
    <t>РІП"ЯХовий БАЛЬЗАМ-маска проти випад. вол. 100% відвар 200 мл.</t>
  </si>
  <si>
    <t>РІП"ЯХОВЕ МАСЛО 100% проти випад. вол. 100 мл.</t>
  </si>
  <si>
    <t>РІП"ЯХовий ШАМПУНЬ проти випад. вол. 100% відвар 200 мл.</t>
  </si>
  <si>
    <t>РІП"ЯХовий ШАМПУНЬ проти лупи вол. 100% відвар 200 мл.</t>
  </si>
  <si>
    <t>Крем нічний для обличчя глибокої дії 45 мл</t>
  </si>
  <si>
    <t>МАСКА живильна для обл. з масл. обліп. д/сух. і норм. шк. 100 мл</t>
  </si>
  <si>
    <t>Бальзам РЕВІВОР 100 мл (туба)</t>
  </si>
  <si>
    <t>КРЕМ для гоління, 100 мл</t>
  </si>
  <si>
    <r>
      <t xml:space="preserve">ГОТЕЛЬ) </t>
    </r>
    <r>
      <rPr>
        <sz val="10"/>
        <rFont val="Times New Roman"/>
        <family val="1"/>
        <charset val="204"/>
      </rPr>
      <t>Гель - пілінг для душу з олив. маслом і кавовими зернами  100 мл</t>
    </r>
  </si>
  <si>
    <t>Спрей-ФІКСИН  д/волосся укріплюючий сильн.фікс 215 мл</t>
  </si>
  <si>
    <t>Крем д/обл.  дений ЗВОЛОЖУЮЧИЙ з соком алоє і екстр. огірка (75 мл.)</t>
  </si>
  <si>
    <t>Крем д/обл.  дений ОМОЛОДЖУЮЧИЙ з соком алоє і вітам. А і Е (75 мл.)</t>
  </si>
  <si>
    <t>(100 мл) Бальзам від ВАЖКОСТІ в НОГАХ</t>
  </si>
  <si>
    <t>100 мл) Бальзам д/ніг проти СУХИХ МОЗОЛІВ з маслом чайн. дерева</t>
  </si>
  <si>
    <t>(100 мл) Крем проти ТРІЩИН ступнів НІГ</t>
  </si>
  <si>
    <t>Шампунь-суперочищення з фруктовими к-ми для жирн. вол.</t>
  </si>
  <si>
    <t>Туш д/повік "Belor Design" КОЛАГЕН об"єм, довжина, укріпл. і догляд (чорна) 15 г</t>
  </si>
  <si>
    <t>Belor Design Блиск для ГУБ "Максі об"єм" № 101-114</t>
  </si>
  <si>
    <t>Крем - СКРАБ д/обл.  делікатно видаляє ороговівші клітини (100 мл.)</t>
  </si>
  <si>
    <t>ШАМПУНЬ дитячий з ромашкою і календулою без сліз 300 мл</t>
  </si>
  <si>
    <t>"ДЕНТАВІТ" Прополіс + м"ята, природний захист 85 мл</t>
  </si>
  <si>
    <t>"ДЕНТАВІТ" з мінералами мертвого моря</t>
  </si>
  <si>
    <t>"ДЕНТАВІТ" з ПРОПОЛІСОМ протизапальна (85 мл.)</t>
  </si>
  <si>
    <t xml:space="preserve"> "ДЕНТАВІТ" ромашка + обліпиха 160 мл.</t>
  </si>
  <si>
    <t>"ДЕНТАВІТ"-лікувальні трави</t>
  </si>
  <si>
    <t>Крем д/обл.  нічний ЗАСПОКІЙЛИВИЙ з соком алоє і екстр. календули і вітам. А (75 мл.)</t>
  </si>
  <si>
    <t>Крем д/обл.  нічний НАСИЧУЮЧИЙ з соком алоє і маслом ШИ (75 мл.)</t>
  </si>
  <si>
    <t>Kрем - догляд за шк. навколо ОЧЕЙ і губ глибоко живить і зволожує (30 мл.)</t>
  </si>
  <si>
    <t>Finish show /Тональний крем 3 в 1 15 год.(LF-428) 30 мл №01-04</t>
  </si>
  <si>
    <t xml:space="preserve">Бальзам-кондиціонер для блондинок з екстр. ПЛАЦЕНТИ </t>
  </si>
  <si>
    <t xml:space="preserve">Бальзам-кондиціонер щоденний з екстр. ПЛАЦЕНТИ </t>
  </si>
  <si>
    <t>Крем плацентарно-КОЛАГЕНОВИЙ з екстр. плаценти (футл.) 50 гр.</t>
  </si>
  <si>
    <t>Крем-ІНТЕНСИВ нічний д/сух. і в"янучої шк. з екстр. плаценти 50 гр.</t>
  </si>
  <si>
    <t>Крем-КОМФОРТ денний д/сух. і в"янучої шк. з екстр. плаценти  50 гр.</t>
  </si>
  <si>
    <t>Лак Maxi HEALTH Вирівнююча основа № 003 (12 мл.)</t>
  </si>
  <si>
    <t>Лак-блиск д/вол. ультрасильної фіксації (215 мл)</t>
  </si>
  <si>
    <t>Лак-блиск д/вол. ультрасильної фіксації (500 мл.)</t>
  </si>
  <si>
    <t>ПРОСТРІЛ Бальзам-розтирання при НЕВРАЛГІЯХ і невритах з чер. перц 75 мл.</t>
  </si>
  <si>
    <t>"БАНЯ І САУНА"</t>
  </si>
  <si>
    <t>Ароматичний склад для бані</t>
  </si>
  <si>
    <t>Туш д/повік "Belor Design" 5 зірок 9,5 г</t>
  </si>
  <si>
    <t>9,5мл</t>
  </si>
  <si>
    <t>Крем 24 години інтенсивно зволож. д/всіх типів шкіри 50 мл</t>
  </si>
  <si>
    <t>Румяни (mb-331) 01-13</t>
  </si>
  <si>
    <t>Туш д/вій DEEP LOOK (ультра об'єм і видовження) 12 мл.</t>
  </si>
  <si>
    <t>Тональний крем "Party" № 9 (загар)</t>
  </si>
  <si>
    <t>Олівець д/брів зі щіткою (mc-003) (4 відтінки)</t>
  </si>
  <si>
    <t>Крем для рук і нігтів з кальцієм  250 мл.</t>
  </si>
  <si>
    <t>Набір Сакура №4 (Гель д/душу лайм + душ-пілінг мохіто лайм)</t>
  </si>
  <si>
    <t>Набір Сакура №5 (Гель д/душу водорості + душ-пілінг м. водорості)</t>
  </si>
  <si>
    <t>Набір Сакура №6 (Гель д/душу шоколад + душ-пілінг цукр. трост.)</t>
  </si>
  <si>
    <t>Набір Сакура №7 (Гель д/душу полунич. + душ-пілінг вишн. кіст.)</t>
  </si>
  <si>
    <t>Мило рідке</t>
  </si>
  <si>
    <t>К-ст шт. в упаковці</t>
  </si>
  <si>
    <t>Ціна за шт. грн.(базова)</t>
  </si>
  <si>
    <t>Зубні пасти</t>
  </si>
  <si>
    <t>Крем-гель для душу Морські ВОДОРОСТІ 250 мл</t>
  </si>
  <si>
    <t>Крем-гель для душу полуниця з вершками 250 мл</t>
  </si>
  <si>
    <t>Крем-гель для душу шоколад і ваніль 250 мл</t>
  </si>
  <si>
    <t>300 мл/ ГЕЛЬ-Мило  ГРЕЙПФРУТ з гліцерином</t>
  </si>
  <si>
    <t>300 мл/ ГЕЛЬ-Мило  ДИНЯ з гліцерином</t>
  </si>
  <si>
    <t>300 мл/ ГЕЛЬ-Мило  МАНДАРИН з гліцерином</t>
  </si>
  <si>
    <t>300 мл./ ГЕЛЬ-Мило  ПОЛУНИЦЯ</t>
  </si>
  <si>
    <t>Крем-йогурт для тіла шоколадний антицелюлітний 250 мл.</t>
  </si>
  <si>
    <t>Бальзам РЕВІВОР для жирн. і норм. вол.  450 мл.</t>
  </si>
  <si>
    <t>Мило рідке ПОЛУНИЦЯ "Duo-Pack"  450 мл</t>
  </si>
  <si>
    <t>200 мл.</t>
  </si>
  <si>
    <t>Мило рідке ГРЕЙПФРУТ "Duo-Pack"  2000 мл</t>
  </si>
  <si>
    <t>Шампунь відновлюючий з олив. і аргановою олією 400 мл</t>
  </si>
  <si>
    <t>ФІТО-Мило рідке АНТИБАКТЕРІАЛЬНЕ з оливков. маслом "Duo-Pack"  2000 мл</t>
  </si>
  <si>
    <t>КРЕМ дитячий зволожуючий 100 мл</t>
  </si>
  <si>
    <t>4,0 гр.</t>
  </si>
  <si>
    <t>"Belor Design" Помада гігієнічна "СОКОВИТІ ГУБКИ" (футл.) 4,0 гр.</t>
  </si>
  <si>
    <t>Жіночі гігієнічні прокладки щоденні "ПАНТІ " ДЕО (20)</t>
  </si>
  <si>
    <t>Жіночі гігієнічні прокладки щоденні "ПАНТІ " SOFT (20)</t>
  </si>
  <si>
    <t>Жіночі гігієнічні прокладки щоденні "ПАНТІ " SOFT (30)</t>
  </si>
  <si>
    <t>Крем для рук ЖИВИЛЬНИЙ розгладжує і живить шкіру рук (150 мл.)</t>
  </si>
  <si>
    <t>Бальзам для волосся на термальній воді д/всіх тип. шк. 450 мл</t>
  </si>
  <si>
    <t>Гель для душу на термальній воді 500 мл</t>
  </si>
  <si>
    <t>Гель для душу д/ІНТИМної гігієни на термальній воді 200 мл</t>
  </si>
  <si>
    <t>Лак Maxi HEALTH Біоукріплювач № 025 (12 мл.)</t>
  </si>
  <si>
    <t>Тональнальний крем SENSATION (mf-24) (30 мл.) 10 відтінків</t>
  </si>
  <si>
    <t>Пудра компактна (gр-170)</t>
  </si>
  <si>
    <t>Туш Damning Look gm-800 16 мл</t>
  </si>
  <si>
    <t>ОБЛІПІХА + ЛИПОВИЙ ЦВІТ</t>
  </si>
  <si>
    <t>Лак Maxi HEALTH Мультиактивний закріплювач № 020 (12 мл.)</t>
  </si>
  <si>
    <t>Лак Maxi HEALTH Проти старіння нігтя № 023 (12 мл.)</t>
  </si>
  <si>
    <t>Лак Maxi HEALTH Основа. Закріплювач. Блиск № 027 (12 мл.)</t>
  </si>
  <si>
    <t>Шампунь-суперочищення з фруктовими к-ми для сухого вол.</t>
  </si>
  <si>
    <t>Шампунь з РІП"ЯХОМ проти випадіння вол.  250 мл</t>
  </si>
  <si>
    <t>Шампунь з КАЛЕНДУЛОЮ та ХМЕЛЕМ д/жирного вол.  250 мл</t>
  </si>
  <si>
    <t>"ДЕНТАВІТ"-антимікробна з сріблом</t>
  </si>
  <si>
    <t>Крем - стрункість для ніг STOP - варикоз 150 г</t>
  </si>
  <si>
    <t>ТОНІКИ для обличчя</t>
  </si>
  <si>
    <t xml:space="preserve">Бальзам-кондиціонер пр./випадіння з екстр. ПЛАЦЕНТИ </t>
  </si>
  <si>
    <t xml:space="preserve">Бальзам-кондиціонер відновлюючий з екстр. ПЛАЦЕНТИ </t>
  </si>
  <si>
    <t>Бальзам-маска пр./випадіння з екстр. ПЛАЦЕНТИ</t>
  </si>
  <si>
    <t>Бальзам-маска проти облисіння з екстр. ПЛАЦЕНТИ</t>
  </si>
  <si>
    <t>Серія "actuel"</t>
  </si>
  <si>
    <t>Олівець д/очей і губ зі стругалкою (mc-004) (33 відтінки)</t>
  </si>
  <si>
    <t>футл.</t>
  </si>
  <si>
    <t>Пудра-крем компак. (mp-420)</t>
  </si>
  <si>
    <t>Тіні 2-x комп. (mе-205) (25 відтінків)</t>
  </si>
  <si>
    <t>Румяна (gb-112) 01</t>
  </si>
  <si>
    <t>Retinol + Mg</t>
  </si>
  <si>
    <t>Крем для повік 30 мл</t>
  </si>
  <si>
    <t>Крем денний для обличчя глибокої дії 45 мл</t>
  </si>
  <si>
    <t>Бальзам ПЛЮСОНДА 450 мл</t>
  </si>
  <si>
    <t>Бальзам ПЛЮСОНДА 200 мл</t>
  </si>
  <si>
    <t>Бальзам ПЛЮСОНДА 100 мл</t>
  </si>
  <si>
    <t>ГЕЛЬ-Мило "Grapefruit juice" ГРЕЙПФРУТ  460 мл.</t>
  </si>
  <si>
    <t>Крем нічний для змішаного типу шкіри 50 мл</t>
  </si>
  <si>
    <t>Крем нічний для сухої і чутливої шкіри 50 мл</t>
  </si>
  <si>
    <t>ДУШ-пілінг д/тіла мохіто ЛАЙМ і МЯТА тонізуючий 250 мл.</t>
  </si>
  <si>
    <t>ДУШ-пілінг д/тіла вітам. коктейль з кісточк. ПЕРСИКУ зволожуючий  250 мл.</t>
  </si>
  <si>
    <t>ДУШ-пілінг д/тіла ПОЛУНИЦЯ з цукром омолоджуючий  250 мл.</t>
  </si>
  <si>
    <t>Туш д/повік "Belor Design" PODIUM EXTREME розділення, об"єм, довжина (чорна) 15 г</t>
  </si>
  <si>
    <t>Бальзам ЯЄЧНИЙ ЖОВТОК</t>
  </si>
  <si>
    <t>Шампунь КЕФІРНИЙ оздоровлюючий д/всіх т.вол.</t>
  </si>
  <si>
    <t>Шампунь КУМИС укріплення + біоенергія д/всіх т.вол.</t>
  </si>
  <si>
    <t>Шампунь КОЗЯЧЕ МОЛОКО</t>
  </si>
  <si>
    <t>Шампунь ПИВНІ ДРІЖДЖІ</t>
  </si>
  <si>
    <t>Шампунь ЯЄЧНИЙ ЖОВТОК</t>
  </si>
  <si>
    <t>Туш д/повік "Максимальний колір" "Party" (голуба)</t>
  </si>
  <si>
    <t>10 мл</t>
  </si>
  <si>
    <t>Туш д/повік "Максимальний колір" "Party" (зелена)</t>
  </si>
  <si>
    <t>Туш д/повік "Максимальний колір" "Party" (коричнева)</t>
  </si>
  <si>
    <t>Туш д/повік "Максимальний колір" "Party" (синя)</t>
  </si>
  <si>
    <t>Туш д/повік водостійка "Party" (чорна )</t>
  </si>
  <si>
    <t>Туш д/повік підкручуюча "Party" (чорна )</t>
  </si>
  <si>
    <t>11 мл</t>
  </si>
  <si>
    <t>Туш д/повік обємна "Party" (чорна )</t>
  </si>
  <si>
    <t>Туш д/повік подовжуюча "Party" (чорна )</t>
  </si>
  <si>
    <t>Румяна "Party" 7 відтінк.</t>
  </si>
  <si>
    <t>4,5 гр.</t>
  </si>
  <si>
    <t>4.2 гр.</t>
  </si>
  <si>
    <t xml:space="preserve">Помада д/губ "Party"  </t>
  </si>
  <si>
    <t>Блиск для ГУБ "Ультра блиск" № 200-219</t>
  </si>
  <si>
    <t>Підводка "ELITE" для очей чорна 6 г</t>
  </si>
  <si>
    <t>Туш  "GOLD"  об"ємна  (чорна) (10 гр.)</t>
  </si>
  <si>
    <t>SPA-Догляд для ТІЛА "РИСОВЕ молочко і протеїни ШОВКу" проти розтяжок 230 мл.</t>
  </si>
  <si>
    <t>SPA-Догляд для ТІЛА "ШОКОЛАД з ВАНІЛЛЮ" антицелюлітний 230 мл.</t>
  </si>
  <si>
    <t>РЕВІВОР-СИВОРОТКА пр. випад. вол. Б/змив. (Лікувальна)</t>
  </si>
  <si>
    <t>ШАМПУНЬ відновлюючий д/МАМИ з аіром і Д-пантенолом 500 мл</t>
  </si>
  <si>
    <t>Лак Maxi HEALTH Відбілювання нігтів № 007 (12 мл.)</t>
  </si>
  <si>
    <t>Пудра компактна "Party" №20-27</t>
  </si>
  <si>
    <t>Belor Design Бальзам д/губ "MAXI vitamin"</t>
  </si>
  <si>
    <t>Ополіскувач д/роту "ДЕНТАВІТ" цілющий бальзам 300 мл.</t>
  </si>
  <si>
    <t>300 мл.</t>
  </si>
  <si>
    <t>ОПОЛІСКУВАЧ д/роту "ДЕНТАВІТ" кора дуба + шавлія 300 мл</t>
  </si>
  <si>
    <t>ОПОЛІСКУВАЧ д/роту "ДЕНТАВІТ" м"ята + евкаліпт 300 мл</t>
  </si>
  <si>
    <t>85 мл.</t>
  </si>
  <si>
    <t>Піна для ванни МАНДАРИНОВА спокуса заспокійлива  800 мл</t>
  </si>
  <si>
    <t>Бальзам-укріплення проти випадіння вол. АІР і ЗОЛОТИЙ ВУС 450 мл</t>
  </si>
  <si>
    <t>Бальзам-догляд д/норм. і жирн. вол. з ЖИТНІМИ висівками 450 мл</t>
  </si>
  <si>
    <t>Рідина  для зняття лаку з нігтів ПОЛУНИЦЯ 120 мл.</t>
  </si>
  <si>
    <t>Рідина  для зняття лаку з нігтів ПОЛУНИЦЯ 60 мл.</t>
  </si>
  <si>
    <t>Олівець для французького манікюру (білий)</t>
  </si>
  <si>
    <t>Крем для рук і нігтів з квітками календули  250 мл.</t>
  </si>
  <si>
    <t>Блиск д/губ (М-429) (12 шт) № A-D</t>
  </si>
  <si>
    <t>Блиск д/губ (glg-023) 12 мл.</t>
  </si>
  <si>
    <t>Олівець дерев"яний ЧОРНИЙ (pel-01) 01</t>
  </si>
  <si>
    <t>Пудра компактна "SPA-collection"</t>
  </si>
  <si>
    <t>Жіночі гігієнічні прокладки "КОМФОРТ " (10) 2 кап.</t>
  </si>
  <si>
    <t>Жіночі гігієнічні прокладки "КОМФОРТ плюс" (10) 3 кап.</t>
  </si>
  <si>
    <t>Жіночі гігієнічні прокладки щоденні "ПАНТІ " (20)</t>
  </si>
  <si>
    <t>Жіночі гігієнічні прокладки щоденні "ПАНТІ " (30)</t>
  </si>
  <si>
    <t>Жіночі гігієнічні прокладки "СУПЕР" нічні (10) 4 кап.</t>
  </si>
  <si>
    <t>Жіночі гігієнічні прокладки "СУПЕР плюс" нічні (10) 5 кап.</t>
  </si>
  <si>
    <t>Аплікатор (АР - 062) (Набір для тінів - 5 шт.)</t>
  </si>
  <si>
    <t>Ідеальний догляд /Крем для рук живлення і зволоження (150 мл.)</t>
  </si>
  <si>
    <t>Маска підтягуюча на зеленій і білій глині</t>
  </si>
  <si>
    <t xml:space="preserve">Пінка-демакіяж 2 в 1 </t>
  </si>
  <si>
    <t>Ідеальний догляд /ШАМПУНЬ для норм. вол.  живлення і зволоження (500 мл.)</t>
  </si>
  <si>
    <t>Лінія РОМАШКОВА</t>
  </si>
  <si>
    <t xml:space="preserve">СИВОРОТКАпроти випадіння волосся б/змивання </t>
  </si>
  <si>
    <t xml:space="preserve">Шампунь "ПЛАЗМА МАРІНО" </t>
  </si>
  <si>
    <t xml:space="preserve">Шампунь-КРЕМ  КОЗЯЧЕ молоко відновлюючий </t>
  </si>
  <si>
    <t>Шампунь для еластичності волосся</t>
  </si>
  <si>
    <t>Шампунь-шовк для відновлення ослабл. вол. (500 мл.)</t>
  </si>
  <si>
    <t>Шампунь РІП'ЯКОВИЙ проти випадіння вол</t>
  </si>
  <si>
    <t>Шампунь РОМАШКА для світлого вол.</t>
  </si>
  <si>
    <t>ФІТО-Мило рідке АНТИБАКТЕРІАЛЬНЕ з оливков. маслом "Duo-Pack"  450 мл</t>
  </si>
  <si>
    <t>Високий стиль</t>
  </si>
  <si>
    <t>Туш д/вій Fashion Show (mm-9124)  9 мл</t>
  </si>
  <si>
    <r>
      <t>ЛІНІЯ СТИЛЮ</t>
    </r>
    <r>
      <rPr>
        <sz val="10"/>
        <rFont val="Times New Roman CYR"/>
        <family val="1"/>
        <charset val="204"/>
      </rPr>
      <t xml:space="preserve"> Стійка підводка для повік 2 гр.(чорна)</t>
    </r>
  </si>
  <si>
    <t>Б-зам д/губ "SPA-cоllection" зволоження</t>
  </si>
  <si>
    <t xml:space="preserve">МІЙ КАПРИЗ </t>
  </si>
  <si>
    <t>Бальзам КУМИС укріплення + біоенергія д/всіх т.вол.</t>
  </si>
  <si>
    <t xml:space="preserve">РЕВІВОР Кондиціонер 2-фаз.б/змив. ЕКСПРЕС-БЛИСК(Актив.) </t>
  </si>
  <si>
    <t>Зубна паста з екстрактом РОМАШКИ (від 2-6 років) 85 г.</t>
  </si>
  <si>
    <t>Бальзам для рук та нігтів для сух. шк. з маслом каріте,авокадо і кокосу (150 г.)</t>
  </si>
  <si>
    <t>Крем для ніг з масл. чайн. дер. і ментолом</t>
  </si>
  <si>
    <t>Christian</t>
  </si>
  <si>
    <t>Лак "French collection" лікувальний УКРІПЛЮВАЧ з протеїн. шовку 15 мл. (№ 01)</t>
  </si>
  <si>
    <t>РЕВІВОР</t>
  </si>
  <si>
    <t>Бальзам- відтінковий Color lux  ПІСОК ( 04) 100 мл</t>
  </si>
  <si>
    <t>Бальзам- відтінковий Color lux  КАРАМЕЛЬ ( 05) 100 мл</t>
  </si>
  <si>
    <t>Бальзам- відтінковий Color lux  РУСИЙ ( 06) 100мл</t>
  </si>
  <si>
    <t>Бальзам- відтінковий Color lux  ТАБАК ( 07) 100мл</t>
  </si>
  <si>
    <t>Бальзам- відтінковий Color lux  МІДНО-РУСИЙ (10) 100 мл</t>
  </si>
  <si>
    <t>Бальзам- відтінковий Color lux  КАШТАН (11) 100 мл</t>
  </si>
  <si>
    <t>Бальзам- відтінковий Color lux  КОРИЧНЕВИЙ БУРГУНД(12 ) 100мл)</t>
  </si>
  <si>
    <t>Вершки д/ТІЛА. з гіалур. кислотою і імбиром 200 мл</t>
  </si>
  <si>
    <t>Гель-ліфтинг роликовий д/ПОВІК з гіалур. кислотою і кофеїном 15 мл</t>
  </si>
  <si>
    <t>Декоративна косметика "Classic"</t>
  </si>
  <si>
    <t>Крем-коректор тонуючий для проблемної шкіри 001 бежевий 20 мл (туба)</t>
  </si>
  <si>
    <t>Крем-коректор тонуючий для проблемної шкіри 002 натуральний 20 мл (туба)</t>
  </si>
  <si>
    <t>Крем-коректор тонуючий для проблемної шкіри 003 легка засмага 20 мл (туба)</t>
  </si>
  <si>
    <t>Крем тональний Зволоження + Живлення 001 бежевий 30 мл (туба)</t>
  </si>
  <si>
    <t>Крем тональний Зволоження + Живлення 002 натуральний 30 мл (туба)</t>
  </si>
  <si>
    <t>Крем тональний Зволоження + Живлення 003 легка засмага 30 мл (туба)</t>
  </si>
  <si>
    <t>Шампунь КУМИС д/укріпл тонкого вол.</t>
  </si>
  <si>
    <t>Тонік підтягуючий (150 мл.)</t>
  </si>
  <si>
    <t>Набір Сакура №1 (Гель д/душу + мус д/рук морські водорослі)</t>
  </si>
  <si>
    <t>Зелена лінія</t>
  </si>
  <si>
    <r>
      <t xml:space="preserve">Мило рідке ДИНЯ "Duo-Pack"  </t>
    </r>
    <r>
      <rPr>
        <b/>
        <sz val="10"/>
        <rFont val="Times New Roman"/>
        <family val="1"/>
        <charset val="204"/>
      </rPr>
      <t>1500 мл</t>
    </r>
  </si>
  <si>
    <t>Тональнальний крем (mf-09) (60 мл.) (10 тонів)</t>
  </si>
  <si>
    <t>60 мл.</t>
  </si>
  <si>
    <t>ГЕЛЬ-Мило "Melon juice" ДИНЯ  460 мл.</t>
  </si>
  <si>
    <t>VIVA OLIVA</t>
  </si>
  <si>
    <t>Освіжуючий бальзам для втомлених ніг   275 мл.</t>
  </si>
  <si>
    <t>Бальзам для ніг заживляючий тріщини   275 мл.</t>
  </si>
  <si>
    <t>Бальзам - кондиціонер для всіх типів волосся 450 мл</t>
  </si>
  <si>
    <t>Кропива і аргінін</t>
  </si>
  <si>
    <t>БАЛЬЗАМ-МАСКА проти ламкості для стоншеного волосся, що січеться, 350 мл</t>
  </si>
  <si>
    <t>СИРОВАТКА проти ламкості незмивна для стоншеного волосся, що січеться, 80 мл</t>
  </si>
  <si>
    <t>СПРЕЙ проти ламкості незмивний для стоншеного волосся, що січеться, 200 мл</t>
  </si>
  <si>
    <t>ШАМПУНЬ проти ламкості для стоншеного волосся, що січеться, 400 мл</t>
  </si>
  <si>
    <t xml:space="preserve"> "ЦІЛЮЩІ РІШЕННЯ"</t>
  </si>
  <si>
    <t>ШАМПУНЬ особливий Чистотіл і австралій чайне дерево пр/жирності волосся 480 мл</t>
  </si>
  <si>
    <t>ШАМПУНЬ живий Шишки пивного хмелю для зміцнення і блиску волосся, 480</t>
  </si>
  <si>
    <t>ШАМПУНЬ профілактичний дігтярний проти лупи, 480 мл</t>
  </si>
  <si>
    <t>LIFT Intense</t>
  </si>
  <si>
    <t>"Glamour" Крем для рук і нігтів зволожує і помягчує з алоє і зел. чай 110 мл.</t>
  </si>
  <si>
    <t>Бальзам від ВАЖКОСТІ в НОГАХ 155 мл.</t>
  </si>
  <si>
    <t>Крем-ДЕЗОДОРАНТ д/НІГ живлення і пом"ягш., абсорбує вологу 120 мл.</t>
  </si>
  <si>
    <t>Фіто-крем д/НІГ д/сух. поТРІСКАЮЧОЇ шк. живл. і пом"ягш. 120 мл.</t>
  </si>
  <si>
    <t>Крем-догляд д/НІГ ЩОДЕННИЙ (стрункість ніг) 120 мл.</t>
  </si>
  <si>
    <t>Бальзам- відтінковий Color lux  КОРИЦЯ ( 01)100 мл</t>
  </si>
  <si>
    <t>Бальзам- відтінковий Color lux  КОНЬЯК  ( 02) 100 мл</t>
  </si>
  <si>
    <t>Бальзам- відтінковий Color lux  ЧЕРВОНЕ ДЕРЕВО ( 03) 100 мл</t>
  </si>
  <si>
    <t>BAMBOO care</t>
  </si>
  <si>
    <t>СПРЕЙ-ДЕЗОДОРАНТ д/НІГ з фарнезолом 150 мл.</t>
  </si>
  <si>
    <t>BIO pharma  ВІДВАР</t>
  </si>
  <si>
    <t>"Glamour" Крем для рук і нігтів заспокоює і заживляє з плодами обліпіхи   110 мл.</t>
  </si>
  <si>
    <t>Кондиціонер КОЗЯЧЕ МОЛОКО</t>
  </si>
  <si>
    <t xml:space="preserve">Кондиціонер КРОПИВА для укріплення і росту вол. </t>
  </si>
  <si>
    <t>Кондиціонер КУМИС</t>
  </si>
  <si>
    <t>Лак "French collection" лікувальний ЗАКРІПЛЮВАЧ  15 мл. (№ 10)</t>
  </si>
  <si>
    <t>Тіні д/повік 8-х компактні (ge-208) 01</t>
  </si>
  <si>
    <t>Тональний крем з дозатором (gf-225) 01 30 мл</t>
  </si>
  <si>
    <t>ДУШ-пілінг д/тіла  ВИШНЕВА КІСТОЧКА з ШЛІФОВАНИМ РИСОМ 250 мл.</t>
  </si>
  <si>
    <t>СКРАБ сольовий з медом і маслом персика для тіла,  320 гр.</t>
  </si>
  <si>
    <t>Крем-масло масажне універсальне</t>
  </si>
  <si>
    <t>Маска для очищення пор "обличчя + тіло"</t>
  </si>
  <si>
    <t>"ЖИВИЙ ШОВК"</t>
  </si>
  <si>
    <t>Бальзам відновлюючий</t>
  </si>
  <si>
    <t>Бальзам для еластичності волосся</t>
  </si>
  <si>
    <t>Гель-шовк для укладки вол. (100 мл.)</t>
  </si>
  <si>
    <t>КРЕМ МАСАЖНИЙ з маслом персика і кокоса д / тіла, 100 мл.</t>
  </si>
  <si>
    <t>RELOUIS</t>
  </si>
  <si>
    <t>12 гр.</t>
  </si>
  <si>
    <t>Туш "Пышные реснички" (12 гр.)</t>
  </si>
  <si>
    <t>Бальзам- відтінковий Color lux  БЕЖЕВИЙ ( 20) 100мл</t>
  </si>
  <si>
    <t>Бальзам- відтінковий Color lux  СРІБЛЯСТИЙ ( 19) 100мл</t>
  </si>
  <si>
    <t>ENERGY VITAMINS</t>
  </si>
  <si>
    <t>Крем-гель для душу сочна ДИНЯ  250 мл</t>
  </si>
  <si>
    <t>Гель для душу ЛАЙМ з маслом м"яти  250 мл</t>
  </si>
  <si>
    <t>ВІТЭКС</t>
  </si>
  <si>
    <t>Найменування товару</t>
  </si>
  <si>
    <t>Ємність (мл.)</t>
  </si>
  <si>
    <t>Крем проти ЗМОРЩОК денний з екстр. плаценти (фут.)</t>
  </si>
  <si>
    <t>Крем проти ЗМОРЩОК нічний з екстр. Плаценти (фут.)</t>
  </si>
  <si>
    <t xml:space="preserve">Шампунь ОВЕЧЕ молоко живильн д/укріпл. виснажен. вол. </t>
  </si>
  <si>
    <t>Кондиціонер ОВЕЧЕ молоко живильн д/укріпл. виснажен. вол.(500 г.)</t>
  </si>
  <si>
    <t>Шампунь ПИВНИЙ д/норм. і жирн. вол.</t>
  </si>
  <si>
    <t>Кондиціонер МОЛОЧНИЙ</t>
  </si>
  <si>
    <t>Кондиціонер ОБЛІПІХОВИЙ</t>
  </si>
  <si>
    <t>Кондиціонер ОЛИВКОВИЙ для підвищ. густоти вол.</t>
  </si>
  <si>
    <t>Кондиціонер ПИВНИЙ д/норм. і жирн. вол.</t>
  </si>
  <si>
    <t>Кондиціонер РІП'ЯКОВИЙ проти випадіння вол</t>
  </si>
  <si>
    <t>Кондиціонер РОМАШКА для світлого вол.</t>
  </si>
  <si>
    <t>Туш Creativ 5 Х (GM-1874) (14 мл)</t>
  </si>
  <si>
    <t>Туш Worderfuid Mermaid 8 Х (GM-1874) (14 мл)</t>
  </si>
  <si>
    <t>Туш "XXXL Еxtreme" (12 гр.)</t>
  </si>
  <si>
    <t>ГЕЛЬ-Мило "Mandarin juice" МАНДАРИН 460 мл.</t>
  </si>
  <si>
    <t>ГЕЛЬ-Мило  ПЕРСИК  460 мл</t>
  </si>
  <si>
    <t>ГЕЛЬ-Мило "Strawberry juice" ПОЛУНИЦЯ  460 мл.</t>
  </si>
  <si>
    <t>КРЕМ-Мило (мініатюра) антибактеріальне ГРАНАТ  500 мл.</t>
  </si>
  <si>
    <t>Тонік противугревий 195 г</t>
  </si>
  <si>
    <t>195 г</t>
  </si>
  <si>
    <t>Гель-тонік протизапальний 195 г</t>
  </si>
  <si>
    <t>Крем д/ніг ПОМЯГЧУЮЧИЙ 300 мл.</t>
  </si>
  <si>
    <t>Нейтралізатор запаху "СВІЖІСТЬ ПІСЛЯ ДОЩУ" 400 мл.</t>
  </si>
  <si>
    <t>Крем-ліфтинг денний д/обл. з гіалур. кислотою і імбиром 45 мл</t>
  </si>
  <si>
    <t>Крем-ліфтинг НІЧНИЙ розгладжування і відновлення з гіалур. кислот. і імбиром 45 мл</t>
  </si>
  <si>
    <t>КРЕМ-Мило (мініатюра) живильне ДИНЯ  500 мл.</t>
  </si>
  <si>
    <t>КРЕМ-Мило (мініатюра) інтимне гіпоалергенне ПОЛУНИЦЯ  500 мл.</t>
  </si>
  <si>
    <t>КРЕМ-Мило (мініатюра) інтимне антибактеріальне ЯБЛУКО  500 мл.</t>
  </si>
  <si>
    <t>Мило рідке ГРЕЙПФРУТ "Duo-Pack"  450 мл</t>
  </si>
  <si>
    <t>Мило рідке ДИНЯ "Duo-Pack"  450 мл</t>
  </si>
  <si>
    <t>Мило рідке КАВУН "Duo-Pack"  450 мл</t>
  </si>
  <si>
    <t>ГЕЛЬ-Мило "Raspberry juice" МАЛИНА  460 мл.</t>
  </si>
  <si>
    <t>Туш д/вій LEGEND об'єм+довжина (MM-410) 12 мл.</t>
  </si>
  <si>
    <t>Туш д/вій LOGLASH (ультра видовження) 12 мл.</t>
  </si>
  <si>
    <t>Туш д/вій VOLUM ' EXPESS 3 X (ультра об'єм до 3 разів ) 12 мл.</t>
  </si>
  <si>
    <t>Набір тінів д/повік двохярусні 10 + 5 (ge-287) 01</t>
  </si>
  <si>
    <t>BIELITA</t>
  </si>
  <si>
    <t>Тональний крем "Belor Design" (зволожуючий)  №51-53</t>
  </si>
  <si>
    <t>Тональний крем "Party" № 6 (слонова кість) 45 гр.</t>
  </si>
  <si>
    <t>Тональний крем "Party" № 5 (рашель) 45 гр.</t>
  </si>
  <si>
    <t>Тональний крем "Party" № 7 (бежевий) 45 гр.</t>
  </si>
  <si>
    <t>Шампунь-енергія на білому і червоному вині для всіх тип. вол. 500 мл</t>
  </si>
  <si>
    <t>KERATIN active</t>
  </si>
  <si>
    <t>Крем д/рук "ТАЄМНИЦЯ КЛЕОПАТРИ" омолодж. 155 мл.</t>
  </si>
  <si>
    <t>155 мл.</t>
  </si>
  <si>
    <t>Крем д/рук "ЖИВИЛЬНИЙ" укріплення нігтів з морськ. водоростямим 155 мл.</t>
  </si>
  <si>
    <t>"Glamour" Крем д/ рук і нігтів відновлення і укріплення нігтів з кальцієм  110 мл.</t>
  </si>
  <si>
    <t>"Glamour" Крем д/ рук і нігтів живильний з норков. жиром і паростк. пшениці 110 мл.</t>
  </si>
  <si>
    <t>Лак Maxi color CONTURE MATTE (12 мл.) № 003-017</t>
  </si>
  <si>
    <t>KALYON/  ЗАКРІПЛЮВАЧ лаку д/нігтів "Кораблик" 12 мл. (фут.)</t>
  </si>
  <si>
    <t>KALYON/ Лак лікувальний УКРІПЛЮВАЧ "Кораблик" 12 мл.</t>
  </si>
  <si>
    <t xml:space="preserve">Ємність </t>
  </si>
  <si>
    <t>Шампуні</t>
  </si>
  <si>
    <t>Шампунь АЛОЄ живильн. д/жирн. вол.</t>
  </si>
  <si>
    <t>Шампунь ВИНОГРАДНИЙ д/комбінов. вол.</t>
  </si>
  <si>
    <t>Malva</t>
  </si>
  <si>
    <t>Бальзам- відтінковий Color lux  ЗОЛОТИСТО-КОРИЧНЕВИЙ ( 09) 100мл</t>
  </si>
  <si>
    <t>ГЕЛЬ для душу і інтимн. гігієни для мами  200 мл</t>
  </si>
  <si>
    <t>КРЕМ дитячий з перших днів життя з Д-пантенолом і ромашкою  75 мл</t>
  </si>
  <si>
    <t>КРЕМ - ліфтинг д/тіла з колагеном для мами  150 мл</t>
  </si>
  <si>
    <t>150 мл</t>
  </si>
  <si>
    <t>КРЕМ-присипка під підгузник з ромашкою і календулою  75 мл</t>
  </si>
  <si>
    <t>Догляд за руками і ногами</t>
  </si>
  <si>
    <t xml:space="preserve">Крем для рук і нігтів з квітками календули </t>
  </si>
  <si>
    <t>110 мл.</t>
  </si>
  <si>
    <t>Крем для рук і нігтів КОЗЯЧЕ МОЛОКО 110 мл.</t>
  </si>
  <si>
    <t>Крем для рук і нігтів з масл. мигдалю 110 мл.</t>
  </si>
  <si>
    <t>Крем для рук і нігтів ОЛИВКОВИЙ з зелен. чаєм і кальц. 110 мл.</t>
  </si>
  <si>
    <t>Крем для рук і нігтів з росл. ПЛАЦЕНТОЮ 110 мл.</t>
  </si>
  <si>
    <t>Крем для рук і нігтів з кальцієм 110 мл.</t>
  </si>
  <si>
    <t>Шампунь для всіх типів волосся на термальній воді 500 мл</t>
  </si>
  <si>
    <t>ALOE vera</t>
  </si>
  <si>
    <t>Бальзам для жирного волосся 450 мл</t>
  </si>
  <si>
    <t>Бальзам для сухого волосся 450 мл</t>
  </si>
  <si>
    <t>"ДЕНТАВІТ" Sensitive для чутл. зубів (85 мл.)</t>
  </si>
  <si>
    <t>"ДЕНТАВІТ"-цілющий БАЛЬЗАМ</t>
  </si>
  <si>
    <t>160 мл.</t>
  </si>
  <si>
    <t>"ДЕНТАВІТ" відбілююча</t>
  </si>
  <si>
    <t>75 мл.</t>
  </si>
  <si>
    <t>"ДЕНТАВІТ" з фтором для курящих</t>
  </si>
  <si>
    <t>"ДЕНТАВІТ" евкаліпт + срібло антимікробна 160 мл</t>
  </si>
  <si>
    <t>"ДЕНТАВІТ" кора дуба 160 мл</t>
  </si>
  <si>
    <t>ШАМПУНІ</t>
  </si>
  <si>
    <t>Шампунь БЕРЕЗОВО-ДЬОГТЯНИЙ</t>
  </si>
  <si>
    <t>Шампунь КРОПИВА</t>
  </si>
  <si>
    <t>HAND CARE</t>
  </si>
  <si>
    <t>Помада д/губ (gl-388) A - G</t>
  </si>
  <si>
    <t>"ЛАПУШКА" дитяча</t>
  </si>
  <si>
    <t>Лак "French collection" лікувальний БАГАТОФУНКЦІЙНИЙ БЛИСК  15 мл. (№ 04)</t>
  </si>
  <si>
    <t>Лак "French collection" лікувальний ВІТАМІННИЙ КОМПЛЕКС  15 мл. (№ 05)</t>
  </si>
  <si>
    <t>Лак "French collection" лікувальний Підсилювач РОСТУ НІГТІВ 15 мл. (№ 07)</t>
  </si>
  <si>
    <t>Бальзам РЕВІВОР- ЗАХИСТ д/фарб. вол.  450 мл.</t>
  </si>
  <si>
    <t>Бальзам РЕВІВОР-ЛЕЦИТИН 450 мл.</t>
  </si>
  <si>
    <t>Крем д/рук МІЛЕНА живильний з дозатором</t>
  </si>
  <si>
    <t>Туш д/вій VOLUMISSIME 4 X (ультра об'єм до 4 разів ) 12 мл.</t>
  </si>
  <si>
    <t>Туш д/вій VOLUMISSIME 5 X (ультра об'єм до 5 разів ) 12 мл.</t>
  </si>
  <si>
    <t>Лак Maxi HEALTH Сироватка двохфазна від розшарування нігтів № 008 (12 мл.)</t>
  </si>
  <si>
    <t>Лак Maxi HEALTH Основа+закріплювач № 009 (12 мл.)</t>
  </si>
  <si>
    <t>COLOR LUX</t>
  </si>
  <si>
    <t>ЕКСКЛЮЗИВ КОСМЕТИК</t>
  </si>
  <si>
    <t>Шампунь МОЛОЧНИЙ д/відновлення структ. вол.</t>
  </si>
  <si>
    <t>Шампунь ОБЛІПІХОВИЙ  д/жирн. корін. і сух. кінч. вол.</t>
  </si>
  <si>
    <t xml:space="preserve">Шампунь ОЛИВКОВИЙ для підвищення густоти вол. </t>
  </si>
  <si>
    <t>Крем-ПІНКА для вмивання для всіх тип. шк. 250 мл</t>
  </si>
  <si>
    <t>ТОНІК заспокійлив. для сух. і норм. шк. 145 мл</t>
  </si>
  <si>
    <t>ДУШ-пілінг д/тіла  З СІЛЛЮ МЕРТВОГО МОРЯ і ЛАМІНАРІЄЮ 250 мл.</t>
  </si>
  <si>
    <t>ДУШ-пілінг д/тіла ЦУКРОВА ТРОСТИНА з КОРИЦЕЮ 250 мл.</t>
  </si>
  <si>
    <t>ДУШ-пілінг д/тіла ШОКОЛАД з лісовим горіхом антицелюлітний  250 мл.</t>
  </si>
  <si>
    <t>Бальзам РЕВІВОР 450 мл</t>
  </si>
  <si>
    <t>Бальзам РЕВІВОР 200 мл</t>
  </si>
  <si>
    <t>Туш д/вій VOLUME Infinite  8 X  (ультра об'єм до 8 разів ) 12 мл. (MM-412)</t>
  </si>
  <si>
    <t>Лак Style enamel № 001 (9 мл.)</t>
  </si>
  <si>
    <t>СИРОВАТКА з кератином д/глибоке відновл. вол.(без змивання) 200 мл</t>
  </si>
  <si>
    <t>Мус-шовк для укладки вол. (100 мл.)</t>
  </si>
  <si>
    <t>Туш  "GOLD"  об"ємна з підкручуючим ефектом (9 гр.)</t>
  </si>
  <si>
    <t>Туш  СЕКРЕТ розкішних вій 12 г</t>
  </si>
  <si>
    <t xml:space="preserve">Підводка для очей (чорна) </t>
  </si>
  <si>
    <t>Підводка для очей голуба</t>
  </si>
  <si>
    <t>Підводка для очей (оливкова)</t>
  </si>
  <si>
    <t>Підводка для очей шоколадна</t>
  </si>
  <si>
    <t xml:space="preserve">Підводка для очей (срібна) </t>
  </si>
  <si>
    <t xml:space="preserve">Підводка для очей (джинс) </t>
  </si>
  <si>
    <t>Шампунь з КРОПИВОЮ та ШАВЛІЄЮ проти лупи  250 мл</t>
  </si>
  <si>
    <t>Шампунь з ПШЕНИЦЕЮ  та БАВОВНОЮ д/тонкого вол.  250 мл</t>
  </si>
  <si>
    <t>Шампунь з РОМАШКОЮ та КОНЮШИНОЮ д/пошкодж. і фарб. вол.  250 мл</t>
  </si>
  <si>
    <t>Шампунь для жирного волосся 500 мл</t>
  </si>
  <si>
    <t>Шампунь для сухого і норм. волосся 500 мл</t>
  </si>
  <si>
    <t>МАМА и МАЛЫШ</t>
  </si>
  <si>
    <t>ВАННОЧКА для купання дитяча з ромашкою і чередою 300 мл</t>
  </si>
  <si>
    <t>300 мл</t>
  </si>
  <si>
    <t>Олівець д/очей зі стругалкою (mc-002) короткий (чорний)</t>
  </si>
  <si>
    <t>ДИТЯЧЕ гель- мило АНТИБАКТЕРІАЛЬНЕ "Duo-Pack" 1 л</t>
  </si>
  <si>
    <t>Набір кісточок д/професійного макіяжу (18 предм.)(золото)</t>
  </si>
  <si>
    <t>Набір кісточок д/професійного макіяжу (18 предм.)(срібло)</t>
  </si>
  <si>
    <t>Набір кісточок д/ макіяжу (5 предм.)</t>
  </si>
  <si>
    <t>Пінка-крем дитяча для купання</t>
  </si>
  <si>
    <t>Шампунь дитячий</t>
  </si>
  <si>
    <t>Тональний крем антибактеріальний №01</t>
  </si>
  <si>
    <t>Тональний крем антибактеріальний №02</t>
  </si>
  <si>
    <t>МАХІ</t>
  </si>
  <si>
    <t>(GE-PRO-432) НАБІР тінів (Планшет) 32 від. матові  №01-03</t>
  </si>
  <si>
    <t>(GE-PRO-436) НАБІР тінів (Планшет) 36 від.  №01-03</t>
  </si>
  <si>
    <t xml:space="preserve"> Zone stop ACNE</t>
  </si>
  <si>
    <t>ГЕЛЬ  д/ВМИВАННЯ антибактер. д/пробл. шк. проти прищів і чор. цяток 150мл</t>
  </si>
  <si>
    <t>ГЕЛЬ-РОЛИК антибактер. точкової дії д/пробл. шк. проти прищів  15 мл</t>
  </si>
  <si>
    <t>КРЕМ д/ОБЛ. подвійний контроль д/пробл. шк. проти прищів і жирн. блиску 20мл</t>
  </si>
  <si>
    <t>Зміцнюючий Бальзам-кондиціонер Реп'ях проти випадіння волосся, 200 мл</t>
  </si>
  <si>
    <t>Супер активна Маска Реп'ях проти випадіння волосся, 300 мл.</t>
  </si>
  <si>
    <t>Супер активна Сироватка-спрей Реп'ях проти випадіння волосся, 200 мл</t>
  </si>
  <si>
    <t>Супер активний Шампунь Реп'ях проти випадіння волосся, 400 мл</t>
  </si>
  <si>
    <t>Крем д/рук ЗАХИСНИЙ з масл. сафлори, каріте, зародків пшениці  100 мл. (туба)</t>
  </si>
  <si>
    <t>ГЕЛІ ДЛЯ ДУШУ</t>
  </si>
  <si>
    <t>Гель ІНТИМ д/душу "ГРЬОЗИ"</t>
  </si>
  <si>
    <t>Гель  ЗВОЛОЖУЮЧИЙ "ГРЬОЗИ"</t>
  </si>
  <si>
    <t>Лінія "КРОХА"</t>
  </si>
  <si>
    <t>Крем дитячий 80 г.</t>
  </si>
  <si>
    <t>Крем д/рук САТИН вітамінний на пшениці з дозатором</t>
  </si>
  <si>
    <t>Крем-ГЕЛЬ для душу "Кашемір і біла ОРХІДЕЯ"  живлення і зволоження 500 мл</t>
  </si>
  <si>
    <t>150 мл.</t>
  </si>
  <si>
    <t>30 мл.</t>
  </si>
  <si>
    <t xml:space="preserve">Шампунь-КРЕМ  КЕФІРНИЙ оздоровлюючий </t>
  </si>
  <si>
    <t>Шампунь для фарбованого волосся 1 л з дозатором</t>
  </si>
  <si>
    <t>Лак Maxi HEALTH Кальцій гель № 01 (футляр) (11 мл.)</t>
  </si>
  <si>
    <t>Лак Maxi HEALTH Надсильна укріплююча система № 002 (12 мл.)</t>
  </si>
  <si>
    <t>Лак Maxi HEALTH Відновлення нітового полотна № 004 (12 мл.)</t>
  </si>
  <si>
    <t>Лак Maxi HEALTH Проти обгризання нігтів № 006 (12 мл.)</t>
  </si>
  <si>
    <t>Крем д/рук і нігтів заживляючий і живильний   275 мл.</t>
  </si>
  <si>
    <t>Крем д/рук і нігтів омоложуючий і зволожуючий   275 мл.</t>
  </si>
  <si>
    <t>Масло-ІНТИМ д/щоденного догляду олія ОБЛІПИХИ+ МОЛОЧНА КИСЛОТА</t>
  </si>
  <si>
    <t>Піна-ШЕЙК  для ванни персикова рослабляюча 800 мл.</t>
  </si>
  <si>
    <t>Піна-ШЕЙК  для ванни шоколадна антицелюлітна 800 мл.</t>
  </si>
  <si>
    <t>Бальзам гігієнічний для губ блок "А" 20 шт.</t>
  </si>
  <si>
    <t>ЛОСЬОН двохфазний з кератином д/відновл.і блиск вол. (без змивання) 200 мл</t>
  </si>
  <si>
    <t>Тонік від ЧОРНИХ ЦЯТОК (195 г.)</t>
  </si>
  <si>
    <t>Лосьон-ДЕМАКІЯЖ міцелярний д/пробл. шк. матов. ефект 150 мл</t>
  </si>
  <si>
    <t>МАСКА-хвилинка антибактер. д/пробл. шк. проти прищів і чор. цяток 75 мл</t>
  </si>
  <si>
    <t>МікроПІЛІНГ  д/пробл. шк.очищаючий проти прищів і чор. цяток 75 мл</t>
  </si>
  <si>
    <t>ПІНКА д/ВМИВАННЯ очищаюча д/пробл. шк. проти прищів і чор. цяток 175мл</t>
  </si>
  <si>
    <t>ТОНІК глиб. очистки д/пробл. шк. проти чорн. цяток і жирн. блиску 150 мл</t>
  </si>
  <si>
    <t>Шампунь ХНА укріплюючо-захисний</t>
  </si>
  <si>
    <t>Шампунь ЯЄЧНИЙ обємний д/тонк. вол.</t>
  </si>
  <si>
    <t>Кондиціонери-ополіскувачі</t>
  </si>
  <si>
    <t>Кондиціонер АЛОЄ живильн. д/жирн. вол.</t>
  </si>
  <si>
    <t xml:space="preserve">500 г </t>
  </si>
  <si>
    <t>Кондиціонер ВИНОГРАДНИЙ д/комбін. вол.</t>
  </si>
  <si>
    <t>Кондиціонер ЖЕНЬШЕНЕВИЙ для ослабл. вол.</t>
  </si>
  <si>
    <t>Кондиціонер ЗЕЛЕНИЙ ЧАЙ</t>
  </si>
  <si>
    <t>Кондиціонер КЕФІРНИЙ д/всіх тип. вол.</t>
  </si>
  <si>
    <t>Аква Актив</t>
  </si>
  <si>
    <t>Бальзам зволожуючий відновлюючий д/всіх типів вол. 350 мл</t>
  </si>
  <si>
    <t>250 мл</t>
  </si>
  <si>
    <t>Бальзам - об'єм і сила  для всіх типів вол. 450 мл</t>
  </si>
  <si>
    <t>Гель для душу -свіжість і енергія 400 мл</t>
  </si>
  <si>
    <t>Крем для тіла - красота і здоров'я 200 мл</t>
  </si>
  <si>
    <t>Лак для волосся об'єм і сила 215 мл</t>
  </si>
  <si>
    <t>Лак - запаска для волосся об'єм і сила 500 мл</t>
  </si>
  <si>
    <t>Шампунь - об'єм і сила  для всіх типів вол. 400 мл</t>
  </si>
  <si>
    <t>Крем-гель д/НІГ антиварікозний, протинабряковий з кінськ. каштан 75 мл.</t>
  </si>
  <si>
    <t>ПЧЕЛОВІТ Мазь-розтир. д/СУГЛОБІВ і ХРЕБТА з бджол.ядом, прополіс 50 мл.</t>
  </si>
  <si>
    <t>Розігріваюча мазь при ПРОСТУДІ з ментолом, камфорою, мас. евкаліп 50 мл.</t>
  </si>
  <si>
    <t>Термо-бальзам д/СУГЛОБІВ і хребта з сабельник, зол. ус, живокост 75 мл.</t>
  </si>
  <si>
    <t>Бальзам для ніг ТРІЙНИЙ ефект д/сух., грубої шкіри з маслами каріте і кокосу (150 г.)</t>
  </si>
  <si>
    <t>Бальзам для ніг проти ТРІЩИН д/сух., грубої шкіри з ефірн. маслами равенсари і гвоздики (150 г.)</t>
  </si>
  <si>
    <t>Крем-ФЛЮЇД  для втомлених ніг з екстр. кори дубу і зел. чаю (150 г.)</t>
  </si>
  <si>
    <t>Бальзам- відтінковий Color lux ПЕРЛИНОВО-РОЖЕВИЙ  ( 16) 100мл</t>
  </si>
  <si>
    <t>Бальзам- відтінковий Color lux  ШАМПАНЬ ( 17) 100мл</t>
  </si>
  <si>
    <t>Кондиціонер ХНА укріплюючо-захисний</t>
  </si>
  <si>
    <t>Кондиціонер ЯЄЧНИЙ обємний д/тонк. вол.</t>
  </si>
  <si>
    <t>Догляд за ногами і руками</t>
  </si>
  <si>
    <t>Крем для рук та нігтів з масл. османтусу</t>
  </si>
  <si>
    <t>150 г</t>
  </si>
  <si>
    <t>Крем для рук омолоджуючий</t>
  </si>
  <si>
    <t>Догляд за обличчям</t>
  </si>
  <si>
    <t>Ідеальне ВІДБІЛЮВАННЯ</t>
  </si>
  <si>
    <t>Набір "РЕЛАКС" Полуничний (Гель д/душу полун.+ крем-д/тіла полун)</t>
  </si>
  <si>
    <t>Набір "РЕЛАКС" Фруктово-ягідний (Гель д/душу диня+ крем-мило груша)</t>
  </si>
  <si>
    <t>Підводка для повік фіолетова (6,5 гр)</t>
  </si>
  <si>
    <t>Тіні подвійні "Party" 1,6 гр.</t>
  </si>
  <si>
    <t>Туш д/повік "Belor Design" PODIUM ефект накладних вій (чорна) 15 г</t>
  </si>
  <si>
    <t>Крем-бальзам д/ТІЛА на термальній воді 200 мл</t>
  </si>
  <si>
    <t>THERMAL line</t>
  </si>
  <si>
    <t>Шампунь ЗЕЛЕНИЙ ЧАЙ д/чутл. шк. голови</t>
  </si>
  <si>
    <t>Шампунь КЕФІРНИЙ д/всіх тип. вол.</t>
  </si>
  <si>
    <t>Шампунь КОЗЯЧЕ МОЛОКО д/ламкого вол.</t>
  </si>
  <si>
    <t xml:space="preserve">Шампунь КРОПИВА для укріплення і росту вол. </t>
  </si>
  <si>
    <t xml:space="preserve"> "Кашемір і біла ОРХІДЕЯ" </t>
  </si>
  <si>
    <t>Крем д/РУК  розгладж. з протеїн. кашеміру і екстр. орхідеї 150 мл</t>
  </si>
  <si>
    <t>Крем-суфлє д/ТІЛА з протеїнами кашеміру і екстр. орхідеї 200 мл</t>
  </si>
  <si>
    <t>500 г</t>
  </si>
  <si>
    <t>Крем д/обл. денний  SPF  20 (50 мл.)</t>
  </si>
  <si>
    <t>Крем д/обл. НІЧНИЙ (50 мл.)</t>
  </si>
  <si>
    <t>МАСКА відбілююча д/обл. (100 мл.)</t>
  </si>
  <si>
    <t>СИРОВАТКА-коректор інтенсивна д/обл. (30 мл.)</t>
  </si>
  <si>
    <t>ТОНІК-пілінг д/обл. (150 мл.)</t>
  </si>
  <si>
    <t>Вершки 2 в 1 для демакіяжу і очистки шкіри</t>
  </si>
  <si>
    <t>Ідеальний догляд /ГЕЛЬ для душу  живлення і зволоження (500 мл.)</t>
  </si>
  <si>
    <t>Крем підтягуючий денний</t>
  </si>
  <si>
    <t>Крем - овал нічний</t>
  </si>
  <si>
    <t>Крем - легкість для ніг STOP - варикоз 150 г</t>
  </si>
  <si>
    <t>Змивка для зняття лаку з нігтів Maxi  Remover живлення нігтів 50 мл</t>
  </si>
  <si>
    <t>Змивка для зняття лаку з нігтів Maxi  Remover укріплення 50 мл</t>
  </si>
  <si>
    <t>Гель  після депіляції і гоління 2 в 1 (75 мл.)</t>
  </si>
  <si>
    <t xml:space="preserve"> "ВІТА-СТИЛЬ"</t>
  </si>
  <si>
    <t>Пудра компактна (mp-081) (8 тонів)</t>
  </si>
  <si>
    <t>(300) Гель д/інтимної гігієни "АНТИБАКТЕРІАЛЬНИЙ"</t>
  </si>
  <si>
    <t>(300)  Гель-крем д/душу - інтим зволожуючий</t>
  </si>
  <si>
    <t>"Ясне сонечко"</t>
  </si>
  <si>
    <t>ДИТЯЧЕ гель- мило АНТИБАКТЕРІАЛЬНЕ з чередою, календул. і ромашкою</t>
  </si>
  <si>
    <t>МОЛОЧКО д/обл. з гіалур. кислотою і імбиром 100 мл</t>
  </si>
  <si>
    <t>СИРОВАТКА-концентрат д/обл. з гіалур. кислотою і імбиром 30 мл</t>
  </si>
  <si>
    <t>Бальзам КОЗЯЧЕ МОЛОКО</t>
  </si>
  <si>
    <t>Бальзам ПИВНІ ДРІЖДЖІ</t>
  </si>
  <si>
    <t>450 мл/ ДИТЯЧЕ гель- мило АНТИБАКТЕРІАЛЬНЕ "Duo-Pack"</t>
  </si>
  <si>
    <t>450 мл/ ДИТЯЧЕ крем- мило ЗВОЛОЖУЮЧЕ "Duo-Pack"</t>
  </si>
  <si>
    <t>НАБІР Тіні д/повік 2-х кол. + пудра Woderful Life ( gp-845) 01-16</t>
  </si>
  <si>
    <t>"Glamour" Крем для рук і нігтіви заживляючий з оливков. маслом і календулою 110 мл.</t>
  </si>
  <si>
    <t>ДИТЯЧИЙ Шампунь ГІПОАЛЕРГЕННИЙ з обліпіх. маслом і ехінацеї (3+) 200 мл.</t>
  </si>
  <si>
    <t>Подарунковий набір №2 (гель д/душу зволож. + крем для тіла омол.)</t>
  </si>
  <si>
    <t>БАЛЬЗАМ-ОСНОВА "Belor Design" д/брів і вій (8,5 гр.)</t>
  </si>
  <si>
    <t>ШАМПУНЬ-очищення д/норм. і жирн. вол. з ЖИТНІМИ висівками 480 мл</t>
  </si>
  <si>
    <t>Лак д/нігтів (9 мл.) (mn-07) 000-158</t>
  </si>
  <si>
    <t>9 мл</t>
  </si>
  <si>
    <t>Лінія "ВКУСНЫЕ СЕКРЕТЫ"</t>
  </si>
  <si>
    <t>"Belor Design"  Помада гігієнічна "ОБЛІПІХА" (футл.)</t>
  </si>
  <si>
    <t>"Belor Design" Помада гігієнічна "ОКСАМИТ" (футл.)</t>
  </si>
  <si>
    <t>MaxMar</t>
  </si>
  <si>
    <t>Туш XXL Volume 8 Х (GM-808) (10 мл)</t>
  </si>
  <si>
    <t>Подарунковий набір №1 (крем для рук омол. + б-зам для втомл. ніг)</t>
  </si>
  <si>
    <t>Крем-депілятор делікатний з Алоє Вера для чутл. шкіри 120 мл</t>
  </si>
  <si>
    <t>120 мл.</t>
  </si>
  <si>
    <t>КРЕМ-Мило (мініатюра)  антибактеріальне ГРЕЙПФРУТ  500 мл.</t>
  </si>
  <si>
    <t>КРЕМ-Мило (мініатюра) зволоджуюче ГРУША  500 мл.</t>
  </si>
  <si>
    <t>Олівець для очей і губ автомат з стругалкою (pel-02) 100-139</t>
  </si>
  <si>
    <t>Тіні + румяна (gs-42)</t>
  </si>
  <si>
    <t>Лак Maxi HEALTH Активатор росту+кисень № 018 (12 мл.)</t>
  </si>
  <si>
    <t>ШАМПУНЬ-відновлення з кератином д/відновл. структ. вол. 400 мл</t>
  </si>
  <si>
    <t>ЗИМОВИЙ ДОГЛЯД</t>
  </si>
  <si>
    <t>Крем для рук Захист від холодуі морозу, 100мл</t>
  </si>
  <si>
    <t>Крем для обличчя Захист від холоду і морозу, 45мл</t>
  </si>
  <si>
    <t>ПІНА для ванн Зимова казка з масл розмар, бергам та евкал  500мл</t>
  </si>
  <si>
    <t>ШАМПУНЬ зимовий рецепт для "втомленого волосся" 300 мл</t>
  </si>
  <si>
    <t>МАСКА для обличчя заспокійлива 100 мл</t>
  </si>
  <si>
    <t>Молочко для зняття макіяжу  200 мл</t>
  </si>
  <si>
    <t>На відварах ТРАВ</t>
  </si>
  <si>
    <t>Лак Maxi HEALTH Сушка на олійній основі № 011 (12 мл.)</t>
  </si>
  <si>
    <t>Лак Maxi HEALTH Суперстійкий манікюр № 012 (12 мл.)</t>
  </si>
  <si>
    <t>Лак Maxi HEALTH Миттєва основа № 013 (12 мл.)</t>
  </si>
  <si>
    <t>Лак Maxi HEALTH Швидковисихаючий закріплювач № 014 (12 мл.)</t>
  </si>
  <si>
    <t>Лак Maxi HEALTH Матове покриття № 016 (12 мл.)</t>
  </si>
  <si>
    <t>Лак Maxi HEALTH Сила та блиск № 017 (12 мл.)</t>
  </si>
  <si>
    <t>"Belor Design"  Помада гігієнічна "НІЖНА" (футл.)</t>
  </si>
  <si>
    <t>МЭГГИ</t>
  </si>
  <si>
    <t>Диски ватні косметичні (100)</t>
  </si>
  <si>
    <t>Диски ватні косметичні (80)</t>
  </si>
  <si>
    <t>Ватні патички (100) (п/е, zip пакет)</t>
  </si>
  <si>
    <t>Ватні патички (100) (стакан)</t>
  </si>
  <si>
    <t>Ватні патички (200) (стакан)</t>
  </si>
  <si>
    <t>Ватні патички (80) (п/е, zip пакет)</t>
  </si>
  <si>
    <t>Жіночі гігієнічні прокладки "КЛАСІК " (10) 2 кап.</t>
  </si>
  <si>
    <t>Жіночі гігієнічні прокладки "КЛАСІК плюс" (10) 3 кап.</t>
  </si>
  <si>
    <t>Шампунь проти лупи</t>
  </si>
  <si>
    <t>Лінія " BIELITA for MEN"</t>
  </si>
  <si>
    <t>Бальзам-вершки п/гоління (норм. шк..) (100 г.)</t>
  </si>
  <si>
    <t>Гель після гоління 100 мл /туба/</t>
  </si>
  <si>
    <t>Гель-душ для миття волосся і тіла</t>
  </si>
  <si>
    <t>Шампунь - м'який догляд</t>
  </si>
  <si>
    <t>РОЗЧИННИК  для  лаку з нігтів 60 мл</t>
  </si>
  <si>
    <t>Підводка д/очей (gе-4112) чорна</t>
  </si>
  <si>
    <t>Б-зам д/губ "SPA-cоllection" ніжне сяйво</t>
  </si>
  <si>
    <t>Лак Maxi HEALTH Вітамінний комплекс д/коротких нігтів № 024 (12 мл.)</t>
  </si>
  <si>
    <t>Піна для ванни ВИШНЕВА насолода зволожуюча  800 мл</t>
  </si>
  <si>
    <t>Шампунь при випадінні волосся з олив. і ріп"яховою олією 400 мл</t>
  </si>
  <si>
    <t>ЛАК д/нігтів (М-008) (12 мл.)</t>
  </si>
  <si>
    <t>Туш "ELITE" для повік 3 в 1  12 г</t>
  </si>
  <si>
    <t>Арома-скраб для ніг 100 мл. (туба)</t>
  </si>
  <si>
    <t>Гель-бальзам охолоджуючий для "горящих ніг" 100 мл. (туба)</t>
  </si>
  <si>
    <t>Гель д/зняття втоми ніг</t>
  </si>
  <si>
    <t>Крем д/ніг антисептичний</t>
  </si>
  <si>
    <t>Крем інтенсивний щоденний 100 мл. (туба)</t>
  </si>
  <si>
    <t>Крем д/ніг помягчуючий</t>
  </si>
  <si>
    <t>Крем проти сухих мозолів з масл. чай. дер.100 мл. (туба)</t>
  </si>
  <si>
    <t>Крем-пудра антисептична д/ніг денна 100 мл. (туба)</t>
  </si>
  <si>
    <t>Набір Сакура №2 (Гель д/душу лайм + мус д/рук оливки)</t>
  </si>
  <si>
    <t>Крем д/рук ЖИВИЛЬНИЙ 300 мл</t>
  </si>
  <si>
    <t>ТОНІК д/обл. зволожуючий з гіалур. кислотою і імбиром 100 мл</t>
  </si>
  <si>
    <t>Бальзам- відтінковий Color lux  СЕРЕБРИСТО-ФІАЛКОВИЙ ( 18) 100мл</t>
  </si>
  <si>
    <t>РЕВІВОР-Сиворотка ПОЛІРУЮЧА д/січ.вол., б/змив.(Активна)</t>
  </si>
  <si>
    <t>ГЕЛЬ-Мило "Watermelon juice" КАВУН  460 мл.</t>
  </si>
  <si>
    <t>Бальзам-відновлення д/всіх типів вол. ЧЕБРЕЦЬ і ШАЛФЕЙ 450 мл</t>
  </si>
  <si>
    <t>ШАМПУНЬ-укріплення проти випадіння вол. АІР і ЗОЛОТИЙ ВУС 480 мл</t>
  </si>
  <si>
    <t>ШАМПУНЬ-відновлення д/всіх типів вол. ЧЕБРЕЦЬ і ШАЛФЕЙ 480 мл</t>
  </si>
  <si>
    <t>Тональний крем "Party" № 8 (легкий загар)</t>
  </si>
  <si>
    <t xml:space="preserve">РЕВІВОР Миттєвий відновлювач вол. без змив. (Лікувальна) </t>
  </si>
  <si>
    <t>Пінка для вмивання 250 мл</t>
  </si>
  <si>
    <t>Тонік для обличчя 200 мл</t>
  </si>
  <si>
    <t>Шампунь для всіх типів волосся 500 мл</t>
  </si>
  <si>
    <t>Кефірна лінія</t>
  </si>
  <si>
    <t>Бальзам КЕФІРНИЙ оздоровлюючий д/всіх т.вол.</t>
  </si>
  <si>
    <t>Крем- мило  "АНТИБАКТЕРІАЛЬНЕ"  з дозатором</t>
  </si>
  <si>
    <t>Крем- мило д/рук ліквід. неприємний запах і жир з дозатором</t>
  </si>
  <si>
    <t>Крем- мило для інтимної гігієни з дозатором</t>
  </si>
  <si>
    <t>Бальзам для ніг пом"ягшуючий проти мозолів 160 мл</t>
  </si>
  <si>
    <t xml:space="preserve">Заживляючий бальзам проти тріщин ступнів ніг 160 мл </t>
  </si>
  <si>
    <t>Крем для рук і нігтів з календулою 160 мл</t>
  </si>
  <si>
    <t>Крем для рук і нігтів з кальцієм 160 мл</t>
  </si>
  <si>
    <t>Крем-гель д/НІГ охолодж. "ВИСОКИЙ КАБЛУК" 120 мл.</t>
  </si>
  <si>
    <r>
      <t xml:space="preserve">(ГОТЕЛЬ) </t>
    </r>
    <r>
      <rPr>
        <sz val="10"/>
        <rFont val="Times New Roman"/>
        <family val="1"/>
        <charset val="204"/>
      </rPr>
      <t>МАСКА укріпл.проти випад. вол. з олив. і ріп"яховим маслом 100 мл.</t>
    </r>
  </si>
  <si>
    <t>Крем для рук і нігтів масло каріте і кальцій 140 мл</t>
  </si>
  <si>
    <t>Крем для рук і нігтів фісташкова олія і кератин 140 мл  (Дозатор)</t>
  </si>
  <si>
    <t>700 мл</t>
  </si>
  <si>
    <t>Блиск і Живлення</t>
  </si>
  <si>
    <t>Бальзам - сяйво для всіх типів вол. 500 мл</t>
  </si>
  <si>
    <t>Маска - сяйво для ослабленого і пошкодж. вол. 200 мл</t>
  </si>
  <si>
    <t>Сироватка - ФЛЮЇД  для всіх типів вол. 200 мл</t>
  </si>
  <si>
    <t>СПРЕЙ - Сяйво для всіх типів вол. 75 мл</t>
  </si>
  <si>
    <t>Шампунь - сяйво для всіх типів вол. 400 мл</t>
  </si>
  <si>
    <t>Меn SPORT</t>
  </si>
  <si>
    <t>Бальзам - вершки після гол. для сухої і чутл. шкіри 150 мл</t>
  </si>
  <si>
    <t>ГЕЛЬ - ДУШ для миття вол. і тіла 400 мл</t>
  </si>
  <si>
    <t>Лосьйон після гоління для всіх типів шкіри 150 мл</t>
  </si>
  <si>
    <t>Губка для взуття чорна</t>
  </si>
  <si>
    <t>Туш д/повік "Belor Design" PANORAMIC LOOK 12,6г</t>
  </si>
  <si>
    <t>Туш д/повік "Belor Design" PANORAMIC CHIC 13,1г</t>
  </si>
  <si>
    <t>ПІДВОДКА-фломастер д/очей 0,8 г. (чорна)</t>
  </si>
  <si>
    <t>Туш  KILLER 11 г</t>
  </si>
  <si>
    <t>Туш  PROVOCATION 12 г</t>
  </si>
  <si>
    <t>Туш  SHOW off 7 г</t>
  </si>
  <si>
    <t>Туш "ТОП-МОДЕЛЬ" об"єм подовження для вік 3 в 1  12 г</t>
  </si>
  <si>
    <t>Пудра компактна (DM-700) №01-08</t>
  </si>
  <si>
    <t>Губка для взуття безбарвна</t>
  </si>
  <si>
    <t>Крем для взуття з аплікатором коричневий 75 мл</t>
  </si>
  <si>
    <t>БАЛЬЗАМ особливий Чистотіл і австралій чайне дерево пр/жирності волосся 450 мл</t>
  </si>
  <si>
    <t>БАЛЬЗАМ живий Шишки пивного хмелю для зміцнення і блиску волосся, 450 мл</t>
  </si>
  <si>
    <t>БАЛЬЗАМ д/об"єму і густини вол. зелений КАШТАН і гінго білоба, 450 мл</t>
  </si>
  <si>
    <t>БАЛЬЗАМ традиційний КАЛЕНДУЛА і череда д/оздоровлення вол. і шк голови 450 мл</t>
  </si>
  <si>
    <t>Бальзам- відтінковий Color lux  МАХАГОН( 14,1) 100 мл</t>
  </si>
  <si>
    <t>250мл</t>
  </si>
  <si>
    <t>Крем-бальзам д/РУК і нігтів відновлюючий догляд 120 мл.</t>
  </si>
  <si>
    <t>Крем-масло д/РУК ЩОДЕННИЙ догляд д/чутл. шк 120 мл.</t>
  </si>
  <si>
    <t>Гель для душу ЖИВИЛЬНИЙ з олив. олією і шовков. магнолією 400 мл.</t>
  </si>
  <si>
    <t>Гель для душу ОСВІЖАЮЧИЙз олив. олією і мандарин. олією 400 мл.</t>
  </si>
  <si>
    <t>Гель для душу ПОМ"ЯГШУЮЧИЙ з олив. олією і франц. ваніллю 400 мл.</t>
  </si>
  <si>
    <t>Помада рідка д/губ (М-326) № 103</t>
  </si>
  <si>
    <t>22,90*12</t>
  </si>
  <si>
    <t>19,60*16</t>
  </si>
  <si>
    <t>PERFECT SKIN (Ідеальна шкіра)</t>
  </si>
  <si>
    <t>ВВ КРЕМ-КОРЕКТОР, 50 мл</t>
  </si>
  <si>
    <t>ДЕМАКІЯЖ міцелярний, 150 мл</t>
  </si>
  <si>
    <t>Інтенсивний КРЕМ-СИРОВАТКА 4 в 1, 45  мл</t>
  </si>
  <si>
    <t>КРЕМ-КАПІЛЯРОПРОТЕКТОР, 45 мл</t>
  </si>
  <si>
    <t>КРЕМ-ФІЛЕР для повік, 20 мл</t>
  </si>
  <si>
    <t>СКРАБ поліруючий, 100 мл</t>
  </si>
  <si>
    <r>
      <rPr>
        <b/>
        <sz val="10"/>
        <rFont val="Times New Roman"/>
        <family val="1"/>
        <charset val="204"/>
      </rPr>
      <t>НАБІР "УЮТ"</t>
    </r>
    <r>
      <rPr>
        <sz val="10"/>
        <rFont val="Times New Roman"/>
        <family val="1"/>
        <charset val="204"/>
      </rPr>
      <t xml:space="preserve"> (крем д/ног заживляющий + крем д/рук с календулой 160 мл)</t>
    </r>
  </si>
  <si>
    <r>
      <rPr>
        <b/>
        <sz val="10"/>
        <rFont val="Times New Roman"/>
        <family val="1"/>
        <charset val="204"/>
      </rPr>
      <t xml:space="preserve">НАБІР " ВОСТОРГ" </t>
    </r>
    <r>
      <rPr>
        <sz val="10"/>
        <rFont val="Times New Roman"/>
        <family val="1"/>
        <charset val="204"/>
      </rPr>
      <t>(крем д/рук Тайна клеопатры 155 мл, крем от тяжести в ногах 155 мл)</t>
    </r>
  </si>
  <si>
    <t>СКРАБ масляно-сольовий д/тіла зволожуюч. "Олія АРГПНИ &amp; соковите МАНГО 250 мл.</t>
  </si>
  <si>
    <t>СКРАБ масляно-сольовий д/тіла ивильний "Олія ПАПАЙЇ &amp; протеїни ШОВКУ 250 мл.</t>
  </si>
  <si>
    <t>СКРАБ масляно-сольовий д/тіла моделюючий "ФІСТАШКОВА олія &amp;зелена КАВА 250 мл.</t>
  </si>
  <si>
    <t>Скраб сольовий пінний для тіла живильний "Вершково-ванільне суфле" 250 мл.</t>
  </si>
  <si>
    <t>Скраб сольовий пінний для тіла зволожуючий "Вітамінний смузі"  250 мл.</t>
  </si>
  <si>
    <t>Скраб сольовий пінний для тіла освіжаючий "Чорничний мохіто" 250 мл.</t>
  </si>
  <si>
    <t xml:space="preserve">Туш д/вій Volume Express (М-432) 10 ml </t>
  </si>
  <si>
    <t>MYRIAM/ Тональний крем (МА-107) №1</t>
  </si>
  <si>
    <t>MYRIAM/ Туш д/вій (МЕ 145) 6 Х</t>
  </si>
  <si>
    <t xml:space="preserve">MYRIAM/ Туш VOLUME Superfull (МЕ 146) </t>
  </si>
  <si>
    <t>Олівець дерев"яний для брів</t>
  </si>
  <si>
    <t xml:space="preserve">Олівець МЕХ. (М-300) </t>
  </si>
  <si>
    <t>Пудра компактна (М-413) № 01</t>
  </si>
  <si>
    <t>MYRIAM/ Олівець дерев"яний (М 131)</t>
  </si>
  <si>
    <t xml:space="preserve">HEPI nail /Лак-ТРЕНД (5 мл) </t>
  </si>
  <si>
    <t xml:space="preserve">HEPI nail /Лак-ГЕЛЬ (15 мл) </t>
  </si>
  <si>
    <t>BIO pharma</t>
  </si>
  <si>
    <t xml:space="preserve"> family DOCTOR</t>
  </si>
  <si>
    <t>МАСКА відновлююча 150 мл</t>
  </si>
  <si>
    <t>ТОНІК д/звуження пор 200 мл</t>
  </si>
  <si>
    <t>Крем-догляд д/НІГ зняття ВТОМИ (подорожн,масл. мяти) (туба) 75 мл.</t>
  </si>
  <si>
    <t>Крем-догляд д/НІГ активне ЖИВЛЕННЯ (обліп,ч.дерево,шипш) (туба) 75 мл.</t>
  </si>
  <si>
    <t>Крем-догляд д/ОБЛ. АНТИВІКОВИЙ денний (женьш, петруш, ) (туба) 75 мл.</t>
  </si>
  <si>
    <t>Крем-догляд д/ОБЛ. АНТИВІКОВИЙ нічний (обліп.,шипш.,пшен) (туба) 75 мл.</t>
  </si>
  <si>
    <t>Крем-догляд д/ОБЛ. Акт. ЗВОЛОЖЕННЯ д/комб. і сух. шк. (туба) 75 мл.</t>
  </si>
  <si>
    <t>Крем-догляд д/РУК Активне ЗВОЛОЖЕННЯ сік алоє, олив. масл (туба) 75 мл.</t>
  </si>
  <si>
    <t>Крем-догляд д/РУК ІНТЕНС. ЖИВЛЕННЯ екс календ, мас аргани (туба) 75 мл.</t>
  </si>
  <si>
    <t>Крем-догляд д/РУК НІЧ.КОМПЛЕКСНИЙ з прот шовку, екс обліп, (туба) 75 мл.</t>
  </si>
  <si>
    <t>Фіто-СИРОВАТКА д/ОБЛ.і шиї АНТИВІКОВА (калина, петрушка) (туба) 75 мл.</t>
  </si>
  <si>
    <t>Крем для обл. ВІДБІЛЮЮЧИЙ петрушка, лайм 40 мл</t>
  </si>
  <si>
    <t>Крем для обл. ЗВОЛОЖУЮЧИЙ огірок, алоє 40 мл</t>
  </si>
  <si>
    <t>40 мл</t>
  </si>
  <si>
    <t>Бальзам РЕВІВОР- БІОСТОП проти випад. вол. 450 мл.</t>
  </si>
  <si>
    <t>Гель д/укладки вол. сильної фікс. 100 мл</t>
  </si>
  <si>
    <t>Мус-гель д укладки вол. з керамідами 200 мл</t>
  </si>
  <si>
    <t>SYSTEM color CARE</t>
  </si>
  <si>
    <t>БАЛЬЗАМ - маска для фарб. вол. 350 мл</t>
  </si>
  <si>
    <t>ШАМПУНЬ   для фарбованого вол. 400  мл</t>
  </si>
  <si>
    <t>OIL NATURALS</t>
  </si>
  <si>
    <t>Крем для рук з маслом Авокадо і кунжуту живл. і пом. 100 мл</t>
  </si>
  <si>
    <t>Крем для рук з маслом Аргани і жожоба насичений догляд 100 мл</t>
  </si>
  <si>
    <t>Крем для рук з маслом Оливи і кісточок винограду щоден. догляд 100 мл</t>
  </si>
  <si>
    <t>BELITA YOUNG</t>
  </si>
  <si>
    <t>Крем для обличчя Бездоганна шкіра 50 мл</t>
  </si>
  <si>
    <t>Крем для рук і тіла Формула нісності 150 мл</t>
  </si>
  <si>
    <t>Міцелярна вода для зняття макіяжу Дбайливий догляд 200 мл</t>
  </si>
  <si>
    <t>"ДЕНТАВІТ" ПРОФЕСІЙНА відбілювання +  85 г</t>
  </si>
  <si>
    <t xml:space="preserve"> "ДЕНТАВІТ" ПРОФЕСІЙНА Максимальний захист 85 г</t>
  </si>
  <si>
    <t>"ДЕНТАВІТ" ПРОФЕСІЙНА Захист і Зміцнення емалі  85 г</t>
  </si>
  <si>
    <t xml:space="preserve"> "ДЕНТАВІТ" ПРОФЕСІЙНА для Чутливих зубів  85 г</t>
  </si>
  <si>
    <t>Ароматичний настій ЕВКАЛІПТОВИЙ 300 мл</t>
  </si>
  <si>
    <t>Ароматичний настій ХВОЙНИЙ 300 мл.</t>
  </si>
  <si>
    <t>Гель для укладки вол. "Прикореневий об"єм" 150 мл</t>
  </si>
  <si>
    <t>Туш  з DOLLY об"єм (10 гр.)</t>
  </si>
  <si>
    <t>Туш  з DOLLY подовжуюча (10 гр.)</t>
  </si>
  <si>
    <t>Туш DEEP BLACK супероб"єм (12 гр.)</t>
  </si>
  <si>
    <t xml:space="preserve">Шампунь-бальзам проти облисіння з екстр. ПЛАЦЕНТИ </t>
  </si>
  <si>
    <t>ДИТЯЧА ПІНКА - шампунь без сліз з липою і алоє (3+) 200 мл.</t>
  </si>
  <si>
    <t>ДИТЯЧИЙ ФІТО - шампунь без сліз з бавов. і рисов. молочком (3+) 200 мл</t>
  </si>
  <si>
    <t>ЧОБІТОК</t>
  </si>
  <si>
    <t>Губка для взуття безбарвна МАЛА</t>
  </si>
  <si>
    <t>Губка для взуття чорна МАЛА</t>
  </si>
  <si>
    <t>Крем - фарба для взуття 55 мл (Стаканчик з аплікатором) чорна</t>
  </si>
  <si>
    <t>БАЛЬЗАМ з маслом АВОКАДО і КУНЖУТУ д/всіх типів вол. Об'єм і Сяйво, 450 мл</t>
  </si>
  <si>
    <t>БАЛЬЗАМ з маслом АРГАНИ і ЖОЖОБА д/тонк і послаб вол Зміцнення і Відновлення</t>
  </si>
  <si>
    <t>БАЛЬЗАМ з маслом ОЛИВИ і КІСТОЧОК ВИНОГРАДУ для норм вол Живлення і Захист</t>
  </si>
  <si>
    <t>КРЕМ-ГЕЛЬ для душу з маслом АВОКАДО і КУНЖУТУ М'який догляд, 430 мл</t>
  </si>
  <si>
    <t>КРЕМ-ГЕЛЬ для душу з маслом АРГАНИ і ЖОЖОБА Ніжне піклування, 430 мл</t>
  </si>
  <si>
    <t>КРЕМ-ГЕЛЬ для душу з маслом ОЛИВИ і КІСТОЧОК ВИНОГРАДУ Дбайливе очищення, 430 мл</t>
  </si>
  <si>
    <t>ШАМПУНЬ з маслом АВОКАДО і КУНЖУТУ для всіх типів волосся Об'єм і Сяйво, 430 мл</t>
  </si>
  <si>
    <t>ШАМПУНЬ з маслом АРГАНИ і ЖОЖОБА д/тонк і послаб вол Зміцнення і Відновл. 430 мл</t>
  </si>
  <si>
    <t>ШАМПУНЬ з маслом ОЛИВИ і КІСТОЧОК ВИНОГРАДУ для норм вол Живлення і Захист 430 мл.</t>
  </si>
  <si>
    <t>БАЛЬЗАМ для волосся Блиск і сила, 300 мл</t>
  </si>
  <si>
    <r>
      <t xml:space="preserve">ГЕЛЬ з мікрогранулами для </t>
    </r>
    <r>
      <rPr>
        <b/>
        <sz val="10"/>
        <rFont val="Times New Roman CYR"/>
        <charset val="204"/>
      </rPr>
      <t>вмивання</t>
    </r>
    <r>
      <rPr>
        <sz val="10"/>
        <rFont val="Times New Roman CYR"/>
        <charset val="204"/>
      </rPr>
      <t xml:space="preserve"> обличчя Оптимальне очищення, 200 мл</t>
    </r>
  </si>
  <si>
    <t>ГЕЛЬ для душу М'який догляд, 400 мл</t>
  </si>
  <si>
    <t>ШАМПУНЬ для волосся Блиск і сила, 400 мл</t>
  </si>
  <si>
    <t>Крем для обл. ЖИВИЛЬНИЙ 40 мл</t>
  </si>
  <si>
    <t>Крем для обл. ОМОЛОДЖКЮЧИЙ 40 мл</t>
  </si>
  <si>
    <t>Крем ДИТЯЧИЙ протизапальний (ромашка, череда) 40 мл</t>
  </si>
  <si>
    <t>Крем для РУК гліцериновий ЖИВИЛЬНО-відновлюючийобліпіха, ромашка 40 мл</t>
  </si>
  <si>
    <t>Підводка "Professional" DEER EYES для очей чорна 7 г</t>
  </si>
  <si>
    <t>Крем ДИТЯЧИЙ живильний (липа , подорожник) 40 мл</t>
  </si>
  <si>
    <t>Крем для РУК гліцериновий ЗВОЛОЖУЮЧИЙ алоє, подорожник 40 мл</t>
  </si>
  <si>
    <t>Крем для РУК гліцериновий ОМОЛОЖУЮЧИЙ нагідки, кульбаба 40 мл</t>
  </si>
  <si>
    <t>Туш  МІXX об"єм+довжина+підкручування 12 г</t>
  </si>
  <si>
    <t>МАСЛО Реп'ях з кератином для вол  екстра відновлення, 100 мл</t>
  </si>
  <si>
    <t>ПІЛІНГ - Оновлення губ</t>
  </si>
  <si>
    <t>Туш д/повік "Belor Design" MULTIEFFECT подовження та підкручення 12,4г</t>
  </si>
  <si>
    <t>Туш д/повік "Belor Design" MULTIEFFECT об"єм та підкручення 12,4г</t>
  </si>
  <si>
    <t>Ополіскувач для порожнини рота Календула 250 мл</t>
  </si>
  <si>
    <t>Ополіскувач при кровотечі ясен екстра сила "Кора дуба" 250 мл</t>
  </si>
  <si>
    <t>Ополіскувач для порожнини рота захист від карієсу "Крижана м"ята" 250 мл</t>
  </si>
  <si>
    <t>3 D effect/ Туш д/вій  об"єм+подовження 10 г. (ультра чорна)</t>
  </si>
  <si>
    <t>3 D effect/ Туш д/вій  об"єм+розділення+підкручування 10 г. (чорна)</t>
  </si>
  <si>
    <t>ГЕЛЬ косметичний д/брів і вій (10 гр.)</t>
  </si>
  <si>
    <t xml:space="preserve">Олівець д/брів </t>
  </si>
  <si>
    <t>Фіто - мило антибактеріальне з олив. маслом і ромашкою   400 мл</t>
  </si>
  <si>
    <t>Шампунь ВОЛОСЬКИЙ ГОРІХ АЙРАН д/сух., ламк. іпошкодж. вол.</t>
  </si>
  <si>
    <t>Шампунь ПИВНІ ДРІЖДЖІ ГРАНАТ д/пошкодж. фарбов. вол.</t>
  </si>
  <si>
    <t>БАЛЬЗАМ ПИВНІ ДРІЖДЖІ ГРАНАТ д/пошкодж. фарбов. вол.</t>
  </si>
  <si>
    <t>КРЕМ для обличчя КЛАСИЧНИЙ з маслом АВОКАДО і КУНЖУТУ для всіх типів шкіри, 50 мл</t>
  </si>
  <si>
    <t>КРЕМ для обл КОРЕКЦІЯ ЗМОРШОК з масл ОЛИВИ і КІСТ. ВИНОГРАДУ д/норм. і комб. 50 мл</t>
  </si>
  <si>
    <t>КРЕМ для обл ЛІФТИНГ з маслом  АРГАНИ і ЖОЖОБА для норм. та сухої шкіри, 50 мл</t>
  </si>
  <si>
    <t>Крем - МИЛО для рук  Авокадо і кунжуту 400 мл</t>
  </si>
  <si>
    <t>СКРАБ-МАСКА д/обл з масл. АРГАНИ і ЖОЖОБА Живл. і очищ. д/ сух та чутл.шк 100 мл</t>
  </si>
  <si>
    <t>ГУСТЕ І БЛИСКУЧЕ</t>
  </si>
  <si>
    <t>БАЛЬЗАМ для густоти волосся, 450 мл</t>
  </si>
  <si>
    <t>ЛОСЬЙОН-активатор для густоти волосся,150 мл</t>
  </si>
  <si>
    <t>МАСКА для густоти волосся, 200 мл</t>
  </si>
  <si>
    <t>СИРОВАТКА-активатор для густоти волосся,125 мл</t>
  </si>
  <si>
    <t>ШАМПУНЬ для густоти волосся, 500 мл</t>
  </si>
  <si>
    <t>Шампунь з екстр. КРОПИВИ і дубу для всіх тип. вол. 1000 мл</t>
  </si>
  <si>
    <t>Шампунь з екстр. ПИВНИХ дріжджів для всіх тип. вол. 1000 мл</t>
  </si>
  <si>
    <t>Шампунь з екстр. РІП"ЯХУ та хмелю 1000 мл</t>
  </si>
  <si>
    <t>Крем - фарба для взуття 55 мл (Стаканчик з аплікатором) бежева</t>
  </si>
  <si>
    <t>Крем - фарба для взуття 55 мл (Стаканчик з аплікатором) безбарвна</t>
  </si>
  <si>
    <t>Крем - фарба для взуття 55 мл (Стаканчик з аплікатором) біла</t>
  </si>
  <si>
    <t>Крем - фарба для взуття 55 мл (Стаканчик з аплікатором) коричнева</t>
  </si>
  <si>
    <t>Крем для взуття з аплікатором чорний 75 м</t>
  </si>
  <si>
    <t>ВОДОВІДШТОВХУВАЛЬНИЙ засіб (спрей) для захисту 100 мл</t>
  </si>
  <si>
    <t>Спрей для замші синій 100 мл</t>
  </si>
  <si>
    <t>Спрей для замші чорний 100 мл</t>
  </si>
  <si>
    <t>ГЕЛЬ відтінковий для брів №01 натурал</t>
  </si>
  <si>
    <t>ГЕЛЬ відтінковий для брів №02 т. коричневий</t>
  </si>
  <si>
    <t>ГЕЛЬ відтінковий для брів №03 коричневий</t>
  </si>
  <si>
    <t>ГЕЛЬ відтінковий для брів №04 чорний</t>
  </si>
  <si>
    <t>Гель для росту вій "ДОВГІ ВІЇ" 10 г</t>
  </si>
  <si>
    <t>Маскуючий олівець-ПОМАДА з віт. Е (4 г) №001;002;034</t>
  </si>
  <si>
    <t>НОГОТОК /Лак (Ірен) 5 мл.</t>
  </si>
  <si>
    <t>Змивка для зняття лаку з нігтів  б/ацетону Maxi  Remover живлення нігтів 105 мл</t>
  </si>
  <si>
    <t>Змивка для зняття лаку з нігтів Maxi  Remover укріплення 105 мл</t>
  </si>
  <si>
    <t>Крем для взуття з аплікатором безбарвний 75 мл</t>
  </si>
  <si>
    <t>Шампунь АРГАНІЯ з екстр. ВАНІЛІ відновлення і еластичність вол.</t>
  </si>
  <si>
    <t>Бальзам-маска АРГАНІЯ з екстр. ВАНІЛІ відновлення і еласт. вол. (500 г.)</t>
  </si>
  <si>
    <t>БАЛЬЗАМ ВОЛОСЬКИЙ ГОРІХ АЙРАН д/сух., ламк. іпошкодж. вол.</t>
  </si>
  <si>
    <t>Ідеальна фігура</t>
  </si>
  <si>
    <t>ГЕЛЬ - ОБГОРТАННЯ 450 мл (дуо-пак)</t>
  </si>
  <si>
    <t>Краплі антицелюлітні 80 мл</t>
  </si>
  <si>
    <t>Крем - концентрат антицелюлітний  200 мл</t>
  </si>
  <si>
    <t>МАСКА - ОБГОРТАННЯ 450 мл (дуо-пак)</t>
  </si>
  <si>
    <t>Масло масажне антицелюлітне 200 мл</t>
  </si>
  <si>
    <t>Сироватка - ЛІПОКОРЕКТОР 200 мл</t>
  </si>
  <si>
    <t>ВВ КРЕМ для обличчя, універс. тон SPF 15 (30 мл)</t>
  </si>
  <si>
    <t>Belor Design Б-зам д/губ "Аляска- спорт"</t>
  </si>
  <si>
    <t>Туш  XXL Довжина, обєм, підкручування 12 г</t>
  </si>
  <si>
    <t>Туш  XXL супероб"єм, ефект накладних вій 12 г</t>
  </si>
  <si>
    <t>Туш  XXL розділення, обєм, форма 12 г</t>
  </si>
  <si>
    <t>ПОМАДА д/губ (М-340) (24 шт) № А, C</t>
  </si>
  <si>
    <t xml:space="preserve">Famili DOCTOR/Фіто-формула </t>
  </si>
  <si>
    <t>ШАМПУНЬ-бальзам д/гладк. і БЛИСКУ вол. з екст. прополісу і череди 500 мл.</t>
  </si>
  <si>
    <t>ШАМПУНЬ проти ВИПАДІННЯ вол з екстр. кори дубу, кропиви, подорожн 500 мл.</t>
  </si>
  <si>
    <t>ШАМПУНЬ д/ЖИРНОГО вол. з екстр. евкаліпт, подорожн.  500 мл.</t>
  </si>
  <si>
    <t>ШАМПУНЬ-бальзам д/додатк. ОБ"ЄМУ вол. з екстр. бавовни, аіру  500 мл.</t>
  </si>
  <si>
    <t>ШАМПУНЬ ОМОЛОДЖУЮЧИЙ д/сивого вол. з екстр. ріп"ях, любисток,  500 мл.</t>
  </si>
  <si>
    <t>ШАМПУНЬ д/РОСТУ вол. з екстр. ріп'яху, аір, кропива 500 мл.</t>
  </si>
  <si>
    <t>ШАМПУНЬ-бальзам д/СІЧЕНОГО вол. з екстр. овса, обліпіхи, виногр.  500 мл.</t>
  </si>
  <si>
    <t>ШАМПУНЬ-бальзам д/СУХООГО вол. з екстр. обліп. кедру  500 мл.</t>
  </si>
  <si>
    <t>Шампунь +бальзам ЯЄЧНИЙ 1000 мл</t>
  </si>
  <si>
    <t>Заспокійлива крем-ПІНА д/ванни з оливков. і аргановою олією 400 мл.</t>
  </si>
  <si>
    <t>Розслаблююча крем-ПІНА д/ванни з оливков. і іланг-іланг олією 400 мл.</t>
  </si>
  <si>
    <t>BB cream_для обличчя комплексний денний 7 в 1  SPF 15 тон 02, 30 мл</t>
  </si>
  <si>
    <t>BB cream_для обличчя комплексний денний 7 в 1  SPF 15 тон 01, 30 мл</t>
  </si>
  <si>
    <t>BASIC HAND CARE_КРЕМ для рук Захист і зволоження, 150 мл</t>
  </si>
  <si>
    <t xml:space="preserve">BASIC </t>
  </si>
  <si>
    <t>BASIC HAND CARE_КРЕМ для рук Основний догляд, 150 мл</t>
  </si>
  <si>
    <t>BASIC HAND CARE_КРЕМ для рук Поживний, 150 мл</t>
  </si>
  <si>
    <t>BASIC HAIR CARE_БАЛЬЗАМ для волосся блиск і відновлення, 500 мл</t>
  </si>
  <si>
    <t>BASIC HAIR CARE_БАЛЬЗАМ для волосся густина і об'єм, 500 мл</t>
  </si>
  <si>
    <t>BASIC BODY CARE_ГЕЛЬ для душу бадьорість і свіжість, 470 мл</t>
  </si>
  <si>
    <t>BASIC BODY CARE_ГЕЛЬ для душу відновлення і омолоджування, 470 мл</t>
  </si>
  <si>
    <t>BASIC BODY CARE_ГЕЛЬ для душу зволоження і живлення, 470 мл</t>
  </si>
  <si>
    <t>BASIC HAIR CARE_ШАМПУНЬ для волосся блиск і відновлення, 470 мл</t>
  </si>
  <si>
    <t>BASIC HAIR CARE_ШАМПУНЬ для волосся густина і об'єм, 470 мл</t>
  </si>
  <si>
    <t>КРЕМ після гоління д/сухої та чутл. шк, 100 мл</t>
  </si>
  <si>
    <t>ПІНА для гоління, д/сух і чутл. шк (аерозоль) 250 мл</t>
  </si>
  <si>
    <t>ПІНА для гоління, д/норм. шк (аерозоль) 250 мл</t>
  </si>
  <si>
    <t>Зубна паста з екстрактом РОМАШКИ (від 0-2 років) 85 г.</t>
  </si>
  <si>
    <t>Фіто - мило зволожуюче з олив. маслом і соком алоє   400 мл</t>
  </si>
  <si>
    <t>Шампунь-ПІЛІНГ д/глибок очистки волосся 1 л з дозатором (1 Е)</t>
  </si>
  <si>
    <t>PHARMACos</t>
  </si>
  <si>
    <t>Омолоджуючий КОМПЛЕКС для контуру очей "Biodermin Eyes", 20 мл</t>
  </si>
  <si>
    <t>Омолоджуючий КОМПЛЕКС для обличчя "Biodermin 30+", 50 мл</t>
  </si>
  <si>
    <t>Омолоджуючий КОМПЛЕКС для обличчя "Biodermin 40+", 50 мл</t>
  </si>
  <si>
    <t>КРЕМ-КОНЦЕНТРАТ для обличчя "Антикупероз", 50 мл</t>
  </si>
  <si>
    <t>Інтенсивний КРЕМ відбілюючий для обличчя, 50 мл</t>
  </si>
  <si>
    <t>Активний зволожуючий КРЕМ "Biodermin Acne" для обличчя, 50 мл</t>
  </si>
  <si>
    <t>БІОКРЕМ для обличчя універсальний зволожуючий "Антистрес 24 години", 50 мл</t>
  </si>
  <si>
    <t>МІЦЕЛЯРНА ВОДА для зняття макіяжу "Спонж-ефект" для обличчя, 150 мл</t>
  </si>
  <si>
    <t>МАСЛО-догляд з лавандою і персиковою олією  дитяче, 100 мл</t>
  </si>
  <si>
    <t>Губка для взуття ЗАМШ (велика)</t>
  </si>
  <si>
    <t>Губка для взуття ЗАМШ (мала)</t>
  </si>
  <si>
    <t>Спрей для замші т. коричневий 100 мл</t>
  </si>
  <si>
    <t xml:space="preserve">ОЛІВЕЦЬ "Party" </t>
  </si>
  <si>
    <t>Шампунь (500 г.) ВЕРБЛЮЖЕ молоко д/неслух. кручен. вол профіл. випадіння</t>
  </si>
  <si>
    <t>Шампунь (500 г.) ВЕРШКОВИЙ д/пошкодж. вол</t>
  </si>
  <si>
    <t>Кондиціонер-ополіскувач Верблюже молоко д/неслух. кручен. вол профіл. випадіння (500 г.)</t>
  </si>
  <si>
    <t>Кондиціонер-ополіскувач ВЕРШКОВИЙ д/пошкодженого вол.(500 г.)</t>
  </si>
  <si>
    <t>Рідина д/зняття лаку OOPS (100 мл.) 3 види</t>
  </si>
  <si>
    <t>Рідина д/зняття лаку OOPS (28 мл.) 3 види</t>
  </si>
  <si>
    <t>Лак Oops qick dry № 001-070 (5 мл.)</t>
  </si>
  <si>
    <t>Лак OOPS ГЕЛЬ фініш № 01-50 (10 мл.)</t>
  </si>
  <si>
    <t>Ополіскувач для порожнини рота "Календула" 700 мл</t>
  </si>
  <si>
    <t>Ополіскувач при кровотечі ясен екстра сила "Кора дуба" 700 мл</t>
  </si>
  <si>
    <t>Ополіскувач для порожнини рота захист від карієсу "Крижана м"ята" 700 мл</t>
  </si>
  <si>
    <r>
      <rPr>
        <b/>
        <sz val="10"/>
        <rFont val="Times New Roman"/>
        <family val="1"/>
        <charset val="204"/>
      </rPr>
      <t>НАБІР  "КАПРИЗ"</t>
    </r>
    <r>
      <rPr>
        <sz val="10"/>
        <rFont val="Times New Roman"/>
        <family val="1"/>
        <charset val="204"/>
      </rPr>
      <t xml:space="preserve"> (крем д/обл. ден. (100 мл)+крем д/обл. ніч(100 мл)+крем д/рук Са (100 мл))</t>
    </r>
  </si>
  <si>
    <t>РІП"ЯХОВЕ СИРОВАТКА 2 в1 проти випад. вол. 7*10 мл.</t>
  </si>
  <si>
    <t>Нейтралізатор запаху</t>
  </si>
  <si>
    <t>ГЕЛЬ д/ІНТИМної гігієни антибактеріальний з дозатором 265 мл.</t>
  </si>
  <si>
    <t>ГЕЛЬ д/ІНТИМної гігієни д/щоденного використання з дозатором 265 мл.</t>
  </si>
  <si>
    <t>13,60*24</t>
  </si>
  <si>
    <t>Омолоджуючий КОМПЛЕКС для обличчя "Biodermin 50+", 50 мл</t>
  </si>
  <si>
    <t>MEZOcomplex</t>
  </si>
  <si>
    <t>МЕЗОДЕМАКІЯЖ для обличчя і повік М'яке очищення, 200 мл</t>
  </si>
  <si>
    <t>МЕЗОКРЕМ денний для обличчя 40+, Інтенсивне омолодження, 50 мл</t>
  </si>
  <si>
    <t>МЕЗОКРЕМ нічний для обличчя 40+, Інтенсивне омолодження, 50 мл</t>
  </si>
  <si>
    <t>МЕЗОКРЕМ денний для обличчя 50+, Комплексне омолодження, 50 мл</t>
  </si>
  <si>
    <t>МЕЗОКРЕМ нічний для обличчя 50+, Комплексне омолодження, 50 мл</t>
  </si>
  <si>
    <t>МЕЗОКРЕМ для повік 40+, Інтенсивне омолодження, 30 мл</t>
  </si>
  <si>
    <t>МЕЗОКРЕМ для повік 50+, Комплексне омолодження, 30 мл</t>
  </si>
  <si>
    <t>МЕЗОСИРОВАТКА для обличчя 50+, Комплексне омолодження, 20 мл</t>
  </si>
  <si>
    <t>МЕЗОСИРОВАТКА для обличчя 40+, Інтенсивне омолодження, 20 мл</t>
  </si>
  <si>
    <t>КРЕМ-БАТТЕР для тіла з маслом АРГАНИ і ЖОЖОБА Ультраживлення, 300 мл</t>
  </si>
  <si>
    <t>СКРАБ-ГЕЛЬ для тіла з маслом АВОКАДО і КУНЖУТУ Ефект масажу, 200 мл</t>
  </si>
  <si>
    <t>СКРАБ-ГЕЛЬ для тіла з маслом АРГАНИ і ЖОЖОБА  Очищення та пом'якшення, 200 мл</t>
  </si>
  <si>
    <t>Гель для ВМИВАННЯ для всіх типів шкіри, глибока очистка, не сушить шкіру  265 мл</t>
  </si>
  <si>
    <t>Гель д/ВМИВАННЯ для проблемної шкіри, проти чорних крапок, глибоке очищення,  265 мл</t>
  </si>
  <si>
    <t>Ніжне молочко для вмивання для сухої, чутливої шкіри 265 мл</t>
  </si>
  <si>
    <t>МЕЗОКРЕМ денний для обличчя 30+, глибоке зволоження, 50 мл</t>
  </si>
  <si>
    <t>МЕЗОКРЕМ нічний для обличчя 30+, глибоке зволоження, 50 мл</t>
  </si>
  <si>
    <t>МЕЗОКРЕМ для повік 30+, глибоке зволоження, 30 мл</t>
  </si>
  <si>
    <t>МЕЗОМАСКА для обличчя Інтенсивне омолодження 100 мл</t>
  </si>
  <si>
    <t>МЕЗОМАСКА для повік Інтенсивне омолодження 20 мл</t>
  </si>
  <si>
    <t>МЕЗОПІЛІНГ - скатка д/обл.  Глибоке очищення 100 мл</t>
  </si>
  <si>
    <t>МЕЗОТОНІК д/обл. оптимальне зволоження 200 мл</t>
  </si>
  <si>
    <t>Hair care / Лак-запаска МАХІ об"єм надсильної фіксації (500 мл.)</t>
  </si>
  <si>
    <t>Вода для обличчя освіжаюча (аерозоль) 150 мл</t>
  </si>
  <si>
    <r>
      <rPr>
        <b/>
        <sz val="10"/>
        <rFont val="Times New Roman CYR"/>
        <charset val="204"/>
      </rPr>
      <t>KLYAKSA</t>
    </r>
    <r>
      <rPr>
        <sz val="10"/>
        <rFont val="Times New Roman CYR"/>
        <family val="1"/>
        <charset val="204"/>
      </rPr>
      <t xml:space="preserve"> -дитяча соняшна лінія</t>
    </r>
  </si>
  <si>
    <t>S.О.S. Алоє - гель після загару охолоджуючий 250 мл</t>
  </si>
  <si>
    <t>Гель від сонячних опіків з пантенолом і алоє з охол. і звол. дією  150 мл</t>
  </si>
  <si>
    <t>Крем водостійкий для безпечної засмаги  SPF-15, 150 мл</t>
  </si>
  <si>
    <t>Крем водостійкий для безпечної засмаги  SPF-25, 150 мл</t>
  </si>
  <si>
    <t>Крем водостійкий для безпечної засмаги  SPF-30, 150 мл</t>
  </si>
  <si>
    <t>Бальзам після загару і сонячних опіків для всієї родини  200мл</t>
  </si>
  <si>
    <t>Соняшна лінія Мій Каприз</t>
  </si>
  <si>
    <t>Вершки зволожуючі піля загару закріпляючі загар 200мл</t>
  </si>
  <si>
    <t>Вершки охолоджуючі піля загару заспокійлива дія 200мл</t>
  </si>
  <si>
    <t>Масло водостійке для безпечного загару Ф- 6,  200 мл</t>
  </si>
  <si>
    <t>Молочко для безпечного загару Ф- 18, Для всієї родини  200 мл</t>
  </si>
  <si>
    <t>Молочко для безпечного загару Ф- 30,Для всієї родини  200 мл</t>
  </si>
  <si>
    <t>Молочко для безпечного загару Ф- 50,Для всієї родини  200 мл</t>
  </si>
  <si>
    <t>BIO SUN -соняшна лінія NEW</t>
  </si>
  <si>
    <t>Прикольний бальзам після засмаги та сонячних опіків 250 мл</t>
  </si>
  <si>
    <t>Молочко кльове для безпечної засмаги SPF-30  200 мл</t>
  </si>
  <si>
    <t>Крем для безпечної засмаги SPF-50  250 мл</t>
  </si>
  <si>
    <t>151 мл.</t>
  </si>
  <si>
    <t>152 мл.</t>
  </si>
  <si>
    <t>МІЦЕЛЯРНА вода д/ВСІХ тип. шк., д/дуже сух шк, схильної до подразнень 500 мл</t>
  </si>
  <si>
    <t>МІЦЕЛЯРНА вода д/ЖИРНОЇ , чутливої шкіри схильної до подразнень 500 мл</t>
  </si>
  <si>
    <t>Крем для рук і нігтів маїсова олія і вітаміни 140 мл (Дозатор)</t>
  </si>
  <si>
    <t>ОБЛІПІХОВА серія</t>
  </si>
  <si>
    <t>Мило д/рук і тіла з обліпіхою і ромашкою АНТИБАКТЕРІАЛЬНЕ 400 мл.</t>
  </si>
  <si>
    <t>ШАМПУНЬ відновлююч. з обліпіхою та реп"яхом проти ВИПАДІННЯ 400 мл.</t>
  </si>
  <si>
    <t>Fresh Hair_СУХИЙ ШАМПУНЬ</t>
  </si>
  <si>
    <t>СУХИЙ ШАМПУНЬ з екстрактом ГРАНАТУ об"єм, д/тонкого вол 200 мл</t>
  </si>
  <si>
    <t>СУХИЙ ШАМПУНЬ з екстрактом РЕП"ЯХУ, укріплюючий проти випадіння вол 200 мл</t>
  </si>
  <si>
    <t>БЕБІ АПТЕКА чудо-чадо</t>
  </si>
  <si>
    <t>Трав'яна ВАННОЧКА для купання для немовлят і малюків, 250 мл</t>
  </si>
  <si>
    <t>КРЕМ дитячий з D-пантенолом і ромашкою Мама і малюк, 100 мл</t>
  </si>
  <si>
    <t>Ніжне КРЕМ-МИЛО очищаюче для немовлят і малюків, 300 мл</t>
  </si>
  <si>
    <t>BLACK CLEAN</t>
  </si>
  <si>
    <t>ЗУБНА ПАСТА "Досконале відбілювання", 85 г</t>
  </si>
  <si>
    <t>МАСКА-плівка для обличчя чорна, 75 мл</t>
  </si>
  <si>
    <t>МАСКА-скраб для обличчя поліруюча, 75 мл</t>
  </si>
  <si>
    <t>ПІНКА для вмивання адсорбуюча, 200 мл</t>
  </si>
  <si>
    <t>ГИАЛУРОН LIFT Ефект контурної корекції обличчя</t>
  </si>
  <si>
    <t>ГЕЛЬ-ТОНІК для обличчя з ефектом ліфтингу,150 мл</t>
  </si>
  <si>
    <t>ГЕЛЬ-ФІЛЛЕР д/обл. Заповнювач зморшок, (45+) 20 мл</t>
  </si>
  <si>
    <t>КРЕМ д/обл, шиї і декольте ДЕННИЙ, (45+) 45 мл</t>
  </si>
  <si>
    <t>КРЕМ д/обл, шиї і декольте НІЧНИЙ, (45+) 45 мл</t>
  </si>
  <si>
    <t>КРЕМ-ГЕЛЬ д/ ПОВІК, (45+) 20 мл</t>
  </si>
  <si>
    <t>Нічна дивовижна МАСКА для обличчя незмивна, 100 мл</t>
  </si>
  <si>
    <t>СИРОВАТКА д/обл. Миттєвий ефект, (45+)  30 мл</t>
  </si>
  <si>
    <t>CC-КРЕМ д/обл. з ефектом ліфтингу, (45+)  50 мл</t>
  </si>
  <si>
    <t xml:space="preserve">Keratin &amp; </t>
  </si>
  <si>
    <r>
      <rPr>
        <b/>
        <sz val="10"/>
        <rFont val="Times New Roman CYR"/>
        <charset val="204"/>
      </rPr>
      <t>Масло Аргани</t>
    </r>
    <r>
      <rPr>
        <sz val="10"/>
        <rFont val="Times New Roman CYR"/>
        <family val="1"/>
        <charset val="204"/>
      </rPr>
      <t>_БАЛЬЗАМ-МАСЛО для всіх типів волосся "Відновлення та живлення", 300 мл</t>
    </r>
  </si>
  <si>
    <r>
      <rPr>
        <b/>
        <sz val="10"/>
        <rFont val="Times New Roman CYR"/>
        <charset val="204"/>
      </rPr>
      <t>Масло Аргани</t>
    </r>
    <r>
      <rPr>
        <sz val="10"/>
        <rFont val="Times New Roman CYR"/>
        <family val="1"/>
        <charset val="204"/>
      </rPr>
      <t>_КРЕМ-ШАМПУНЬ для всіх типів волосся "Відновлення та живлення", 500 мл</t>
    </r>
  </si>
  <si>
    <r>
      <rPr>
        <b/>
        <sz val="10"/>
        <rFont val="Times New Roman CYR"/>
        <charset val="204"/>
      </rPr>
      <t>Пептиди</t>
    </r>
    <r>
      <rPr>
        <sz val="10"/>
        <rFont val="Times New Roman CYR"/>
        <family val="1"/>
        <charset val="204"/>
      </rPr>
      <t>_Активна СИРОВАТКА для всіх типів волосся проти випадіння волосся незмивна, 170 мл</t>
    </r>
  </si>
  <si>
    <r>
      <rPr>
        <b/>
        <sz val="10"/>
        <rFont val="Times New Roman CYR"/>
        <charset val="204"/>
      </rPr>
      <t>Пептиди</t>
    </r>
    <r>
      <rPr>
        <sz val="10"/>
        <rFont val="Times New Roman CYR"/>
        <family val="1"/>
        <charset val="204"/>
      </rPr>
      <t>_БАЛЬЗАМ-МАСКА для всіх типів волосся, проти випадіння волосся, 300 мл</t>
    </r>
  </si>
  <si>
    <r>
      <rPr>
        <b/>
        <sz val="10"/>
        <rFont val="Times New Roman CYR"/>
        <charset val="204"/>
      </rPr>
      <t>Пептиди</t>
    </r>
    <r>
      <rPr>
        <sz val="10"/>
        <rFont val="Times New Roman CYR"/>
        <family val="1"/>
        <charset val="204"/>
      </rPr>
      <t>_ШАМПУНЬ для всіх типів волосся, проти випадіння волосся, 500 мл</t>
    </r>
  </si>
  <si>
    <r>
      <rPr>
        <b/>
        <sz val="10"/>
        <rFont val="Times New Roman CYR"/>
        <charset val="204"/>
      </rPr>
      <t>Протеїни кашеміру</t>
    </r>
    <r>
      <rPr>
        <sz val="10"/>
        <rFont val="Times New Roman CYR"/>
        <family val="1"/>
        <charset val="204"/>
      </rPr>
      <t>_БАЛЬЗАМ для всіх типів волосся "Відновлення та об'єм", 300 мл</t>
    </r>
  </si>
  <si>
    <r>
      <rPr>
        <b/>
        <sz val="10"/>
        <rFont val="Times New Roman CYR"/>
        <charset val="204"/>
      </rPr>
      <t>Протеїни кашеміру</t>
    </r>
    <r>
      <rPr>
        <sz val="10"/>
        <rFont val="Times New Roman CYR"/>
        <family val="1"/>
        <charset val="204"/>
      </rPr>
      <t>_ШАМПУНЬ для всіх типів волосся "Відновлення та об'єм", 500 мл</t>
    </r>
  </si>
  <si>
    <r>
      <rPr>
        <b/>
        <sz val="10"/>
        <rFont val="Times New Roman CYR"/>
        <charset val="204"/>
      </rPr>
      <t>Рідкий шовк</t>
    </r>
    <r>
      <rPr>
        <sz val="10"/>
        <rFont val="Times New Roman CYR"/>
        <family val="1"/>
        <charset val="204"/>
      </rPr>
      <t>_МАСКА-БАЛЬЗАМ для всіх тип. вол. "Відновлення і дзеркальний блиск", 300 м</t>
    </r>
  </si>
  <si>
    <r>
      <rPr>
        <b/>
        <sz val="10"/>
        <rFont val="Times New Roman CYR"/>
        <charset val="204"/>
      </rPr>
      <t>Рідкий шовк</t>
    </r>
    <r>
      <rPr>
        <sz val="10"/>
        <rFont val="Times New Roman CYR"/>
        <family val="1"/>
        <charset val="204"/>
      </rPr>
      <t>_ПІНА д/ уклад. вол. "Відновл. і дзерк. блиск" надсил. фікс. 200 мл</t>
    </r>
  </si>
  <si>
    <r>
      <rPr>
        <b/>
        <sz val="10"/>
        <rFont val="Times New Roman CYR"/>
        <charset val="204"/>
      </rPr>
      <t>Рідкий шовк</t>
    </r>
    <r>
      <rPr>
        <sz val="10"/>
        <rFont val="Times New Roman CYR"/>
        <family val="1"/>
        <charset val="204"/>
      </rPr>
      <t>_ФЛЮЇД  д/всіх тип. вол. "Відновлення і дзерк. блиск" б/змив 50 мл.</t>
    </r>
  </si>
  <si>
    <r>
      <rPr>
        <b/>
        <sz val="10"/>
        <rFont val="Times New Roman CYR"/>
        <charset val="204"/>
      </rPr>
      <t>Рідкий шовк</t>
    </r>
    <r>
      <rPr>
        <sz val="10"/>
        <rFont val="Times New Roman CYR"/>
        <family val="1"/>
        <charset val="204"/>
      </rPr>
      <t>_ШАМПУНЬ для всіх тип. вол. "Відновлення і дзеркальний блиск", 500 м</t>
    </r>
  </si>
  <si>
    <r>
      <rPr>
        <b/>
        <sz val="10"/>
        <rFont val="Times New Roman CYR"/>
        <charset val="204"/>
      </rPr>
      <t>Стовбурові клітини</t>
    </r>
    <r>
      <rPr>
        <sz val="10"/>
        <rFont val="Times New Roman CYR"/>
        <family val="1"/>
        <charset val="204"/>
      </rPr>
      <t>_БАЛЬЗАМ для всіх типів вол. "Відновлення та омолодження", 300 мл</t>
    </r>
  </si>
  <si>
    <r>
      <rPr>
        <b/>
        <sz val="10"/>
        <rFont val="Times New Roman CYR"/>
        <charset val="204"/>
      </rPr>
      <t>Стовбурові клітини</t>
    </r>
    <r>
      <rPr>
        <sz val="10"/>
        <rFont val="Times New Roman CYR"/>
        <family val="1"/>
        <charset val="204"/>
      </rPr>
      <t>_ШАМПУНЬ для всіх типів вол. "Відновлення та омолодження", 500 мл</t>
    </r>
  </si>
  <si>
    <r>
      <rPr>
        <b/>
        <sz val="10"/>
        <rFont val="Times New Roman CYR"/>
        <charset val="204"/>
      </rPr>
      <t>Термальна вода</t>
    </r>
    <r>
      <rPr>
        <sz val="10"/>
        <rFont val="Times New Roman CYR"/>
        <family val="1"/>
        <charset val="204"/>
      </rPr>
      <t>_БАЛЬЗАМ-МАСКА для всіх типів волосся "Дворівневе відновлення", 300 мл</t>
    </r>
  </si>
  <si>
    <r>
      <rPr>
        <b/>
        <sz val="10"/>
        <rFont val="Times New Roman CYR"/>
        <charset val="204"/>
      </rPr>
      <t>Термальна вода</t>
    </r>
    <r>
      <rPr>
        <sz val="10"/>
        <rFont val="Times New Roman CYR"/>
        <family val="1"/>
        <charset val="204"/>
      </rPr>
      <t>_ВВ БАЛЬЗАМ д/всіх типів волосся "Дворівневе відновлення" б/змив, 75 мл</t>
    </r>
  </si>
  <si>
    <r>
      <rPr>
        <b/>
        <sz val="10"/>
        <rFont val="Times New Roman CYR"/>
        <charset val="204"/>
      </rPr>
      <t>Термальна вода</t>
    </r>
    <r>
      <rPr>
        <sz val="10"/>
        <rFont val="Times New Roman CYR"/>
        <family val="1"/>
        <charset val="204"/>
      </rPr>
      <t>_ШАМПУНЬ для всіх типів волосся "Дворівневе відновлення", 500 мл</t>
    </r>
  </si>
  <si>
    <t>Туш  СЕКРЕТ розкішних вій 12 г (коричнева)</t>
  </si>
  <si>
    <t>Туш  СЕКРЕТ розкішних вій 12 г (синя)</t>
  </si>
  <si>
    <t>Туш COMPLIMENTI супероб"єм (10 гр.)</t>
  </si>
  <si>
    <t>KITTI nail /Лак манікюрний (7 мл) № 001</t>
  </si>
  <si>
    <t>Фіто-БАЛЬЗАМ для НІГ проти ТРІЩИН з обліп.  і подорожником 275 мл.</t>
  </si>
  <si>
    <t>БАЛЬЗАМ для РУК омолодж. і живильний з обліп.  і гарбузом  275 мл.</t>
  </si>
  <si>
    <t>ГЕЛЬ д/ІНТИМної гігієги з обліп. і молочн. кислотою 275 мл.</t>
  </si>
  <si>
    <t>КРЕМ для РУК і нігтів заживляючий з обліп.  і календулою  275 мл.</t>
  </si>
  <si>
    <t>Чарівний ГЕЛЬ д/вмивання "ніжні щічки і чисті ручки" 250 мл</t>
  </si>
  <si>
    <t>Круте КРЕМ-МИЛО д/рук і тіла АНТИБАКТЕРІАЛЬНЕ 250 мл</t>
  </si>
  <si>
    <t>Прикольне КРЕМ-МИЛО д/рук і тіла ЖИВИЛЬНЕ 250 мл</t>
  </si>
  <si>
    <t>Класний ШАМПУНЬ -БАЛЬЗАМ "для легкого розчісування" 250 мл</t>
  </si>
  <si>
    <t>Кльовий ШАМПУНЬ -ПІНКА "від маківки до п"ят" 250 мл</t>
  </si>
  <si>
    <t>LUX CARE Самоомолодження</t>
  </si>
  <si>
    <t>BLUR-КРЕМ д/обличчя для відновлення сяйва шкіри, 50 мл</t>
  </si>
  <si>
    <t>Глобальн. антивік. БАЛЬЗАМ-ЕЛІКСИР д/контуру очей і губ для зріл. шк 20 мл</t>
  </si>
  <si>
    <t>Дорогоцінне МАСЛО д/обличчя для догляду за сухою або зрілою шкірою, 30 мл</t>
  </si>
  <si>
    <t>ЕКСПРЕС-МАСКА для обличчя незмивна 3 хв., 75 мл</t>
  </si>
  <si>
    <t>Інтенсивний омолоджуючий КРЕМ «День-ніч» д/обл всіх тип шк, 45 мл</t>
  </si>
  <si>
    <t>Глобальн. антивік. КРЕМ денний д/обл насич. формула д/зріл. шк. 45 мл.</t>
  </si>
  <si>
    <t>КРЕМ-КОМПЛЕКС нічний для обличчя проти старіння для зрілої шкіри, 45 мл</t>
  </si>
  <si>
    <t>Антивікова КРЕМ-МАСКА д/обл. незмивна 10 хв, інтенсивна формула, 75 мл</t>
  </si>
  <si>
    <t>ЛОСЬЙОН очищуючий з відлущуючим ефектом, 145 мл</t>
  </si>
  <si>
    <t>СИРОВАТКА д/обл глобальної дії д/пруж. шкіри з ліфтинг-ефектом 50 мл</t>
  </si>
  <si>
    <t>LUXURY</t>
  </si>
  <si>
    <t>Коригуюча BLUR-ОСНОВА під макіяж, 30 мл</t>
  </si>
  <si>
    <t>КРЕМ тональний для обличчя Nude Effect «невидимий» макіяж, тон універсальний, 30 мл</t>
  </si>
  <si>
    <t>КРЕМ тональний для обличчя Ефект оксамитової шкіри, тон 02 тілесно-бежевий, 30 мл</t>
  </si>
  <si>
    <t>КРЕМ тональний для обличчя Ефект оксамитової шкіри, тон 03 бежево-кремовий, 30 мл</t>
  </si>
  <si>
    <t>Міцелярна вода для зняття макіяжу, 145 мл</t>
  </si>
  <si>
    <t>СС КРЕМ тональний для обличчя корекція кольору, тон універсальний, 30 мл</t>
  </si>
  <si>
    <t>ТУШ для вій з аргановим маслом Ефект примноження вій, 12 мл</t>
  </si>
  <si>
    <t>ТУШ для вій Королівський об'єм, 12 мл</t>
  </si>
  <si>
    <t>Amore</t>
  </si>
  <si>
    <t>Експрес - Демакіяж міцелярний для повік і губ, 150 мл</t>
  </si>
  <si>
    <t>ОСНОВА-ПРАЙМЕР під макіяж 30 мл</t>
  </si>
  <si>
    <t>Туш 4 D мега ЕФЕКТ накладних вій 10 мл</t>
  </si>
  <si>
    <t>Туш мега об'єм і підкруч. вій 10 мл</t>
  </si>
  <si>
    <t>Гладке та доглянуте</t>
  </si>
  <si>
    <t>Б'ЮТІ-БАЛЬЗАМ 12 в 1 незмивний для всіх типів волосся, 100 мл</t>
  </si>
  <si>
    <t>БАЛЬЗАМ-ламінування для всіх типів волосся, 380 мл</t>
  </si>
  <si>
    <t>МАСКА-ламінування глибокої дії для всіх типів волосся, 200 мл</t>
  </si>
  <si>
    <t>ПІНА-ламінування д/уклад вол. екстрем. сильна фікс. і розкіш блиск 200 мл</t>
  </si>
  <si>
    <t>СПРЕЙ-ламінування з маслами для всіх типів волосся незмивний, 100 мл</t>
  </si>
  <si>
    <t>ШАМПУНЬ-ламінування для всіх типів волосся, 400 мл</t>
  </si>
  <si>
    <t>MENS CLUB</t>
  </si>
  <si>
    <t>БАЛЬЗАМ після гоління для всіх типів шкіри заспокійливий, 150 мл</t>
  </si>
  <si>
    <t>ГЕЛЬ для душу Енергія і бадьорість, 300 мл</t>
  </si>
  <si>
    <t>КРЕМ для обличчя для всіх типів шкіри Щоденний догляд, 75 мл</t>
  </si>
  <si>
    <t>ШАМПУНЬ-КОНДИЦІОНЕР для всіх типів волосся Свіжість і зміцнення, 300 мл</t>
  </si>
  <si>
    <t>Фшто-ШАМПУНЬ д/живлення і ВІДНОВЛЕННЯ д/фарб. і пошк.вол. 500 мл</t>
  </si>
  <si>
    <t>Фшто-ШАМПУНЬ проти ЛУПИ д/всіх тип. вол. 500 мл</t>
  </si>
  <si>
    <t>Фшто-ШАМПУНЬ д/ОБ"ЄМУ д/жирного біля коренів і сух. на кінчиках 500 мл</t>
  </si>
  <si>
    <t>Фшто-ШАМПУНЬ д/зміцнення і РОСТУ д/ослабл, схильного до випадіння вол. 500 мл</t>
  </si>
  <si>
    <r>
      <rPr>
        <b/>
        <sz val="10"/>
        <rFont val="Times New Roman CYR"/>
        <charset val="204"/>
      </rPr>
      <t>Гель</t>
    </r>
    <r>
      <rPr>
        <sz val="10"/>
        <rFont val="Times New Roman CYR"/>
        <family val="1"/>
        <charset val="204"/>
      </rPr>
      <t xml:space="preserve"> для душу Фруктовий мікс 500 мл</t>
    </r>
  </si>
  <si>
    <t>ЗУБНА паста дитяча, 65 мл</t>
  </si>
  <si>
    <t>ЗУБНА паста дитяча з ФТОРОМ, 65 мл</t>
  </si>
  <si>
    <t>Делікатний інтим-гель АНТИБАКТЕРІАЛЬНИЙ з оліями чайного дерева і шавлії 250 мл</t>
  </si>
  <si>
    <t>ЗАСПОКІЙЛИВИЙ інтим-гель для чутливої шкіри з ромашкою і молочною сироваткою  250 м</t>
  </si>
  <si>
    <t>ГЕЛЬ для ІНТИМної гігієни АНТИБАКТЕРІАЛЬНЕ 500 мл</t>
  </si>
  <si>
    <t>ГЕЛЬ для ІНТИМної гігієни для ЩОДЕННОГО використання 500 мл</t>
  </si>
  <si>
    <t>Заживлюючий бальзам проти ТРІЩИН ступнів НІГ 270 мл</t>
  </si>
  <si>
    <t>Гель МІЦЕЛЯРНИЙ д/делікатного зняття МАКІЯЖУ д/обл. очей і губ 260 мл (доз)</t>
  </si>
  <si>
    <t>МІЦЕЛЯРНА ВОДА пом"ягшуюч.  д/ зняття МАКІЯЖУ д/обл. очей і губ 150 мл</t>
  </si>
  <si>
    <t>МІЦЕЛЯРНА ВОДА пом"ягшуюч.  д/ зняття МАКІЯЖУ д/обл. очей і губ 6 в 1 (500 мл)</t>
  </si>
  <si>
    <t>Туш BIG DOMBLE BEE з панорамним ефектом (10 гр.)</t>
  </si>
  <si>
    <t>Туш DELICIOUS DRAMATIC DECISION эфект сценического об'єму (10 гр.)</t>
  </si>
  <si>
    <t>ПОМАДА "COMPLIMENTI" (12 тонів)</t>
  </si>
  <si>
    <t>Бальзам гігієнічний для губ (КУЛЬКИ)</t>
  </si>
  <si>
    <t>Підводка-МАРКЕР д/брів водостійка</t>
  </si>
  <si>
    <t>Олівець для брів (РВ-03)№01</t>
  </si>
  <si>
    <t>10,52*48</t>
  </si>
  <si>
    <t xml:space="preserve">Пудра компактна на рисовій основі (gр-300) </t>
  </si>
  <si>
    <t>ПІНКА для вмивання "Спонж-ефект" для обличчя, 150 мл</t>
  </si>
  <si>
    <t>Крем для рук "Активне зволоження" 270 мл</t>
  </si>
  <si>
    <t>Крем для рук "Інтенсивне живлення" 270 мл</t>
  </si>
  <si>
    <t>ЛАК-Maximum д/вол з протеїн. Кашем. макс. фікс 215 мл. (дозатор)</t>
  </si>
  <si>
    <t>ЛАК-Maximum д/вол з протеїн кашем  макс. фікс 500 мл. (запаска)</t>
  </si>
  <si>
    <t>Natural SPA / НАБІР (крем д/рук коз. мол + крем д/обл ден+крем д/обл ніч 100 мл)</t>
  </si>
  <si>
    <t>Family DOCTOR/  НАБІР "Даруйте РАДІСТЬ" (крем д/обл ден. антивік 75 мл+крем д/обл. ніч. антив 75 мл)</t>
  </si>
  <si>
    <t>Family DOCTOR/  НАБІР "Даруйте ЩАСТЯ" (крем д/рук живл 75 мл+крем д/обл. звол. 75 мл)</t>
  </si>
  <si>
    <t>Легкий Гель д/душу і ванни "БЛАКИТНИЙ ЛОТОС і жасмин" (інтенс пом"ягш) 500 мл</t>
  </si>
  <si>
    <t>Ніжний Гель д/душу і ванни "Соковит. ПЕРСИК і м. абрикосу" (ніжність ) 500 мл</t>
  </si>
  <si>
    <t>Легкий Гель д/душу і ванни "Стигла СМОРОДИНА та мята" (Свіжість ) 500 мл</t>
  </si>
  <si>
    <t>МІЦЕЛЯРНА вода д/ВСІХ тип. шк., д/дуже сух шк, схильної до подразнень 265 мл</t>
  </si>
  <si>
    <t>Експрес-ГЕЛЬ д/тіла при УДАРАХ та СИНЦЯХ 75 мл.</t>
  </si>
  <si>
    <t>Тональний крем з вітаміном Е (дозатор) (30 мл.) № 41</t>
  </si>
  <si>
    <t>ПОМАДА "Premium GOLD " для губ № 300 (4,8 г)</t>
  </si>
  <si>
    <t>Блиск PIN-UР 19 відтінків</t>
  </si>
  <si>
    <t>ГІДРОЕФЕКТ</t>
  </si>
  <si>
    <t>Активний КОНЦЕНТРАТ трив дії д/обл і повік д/всіх типів шкіри МАКСИМ. ЗВОЛОЖЕН. 20 мл</t>
  </si>
  <si>
    <t>Гідробалансуючий ЕКСПРЕС-ГЕЛЬ д/обл для всіх типів шкіри МАКСИМАЛЬНЕ ЗВОЛОЖЕННЯ 50 мл</t>
  </si>
  <si>
    <t>Гідробалансуючий КРЕМ денний д/обл для сух і норм шк SPF 15 АБСОЛЮТНЕ ЗВОЛОЖЕН. 50 мл</t>
  </si>
  <si>
    <t>Відновлюючий нічний КРЕМ д/обл д/ всіх тип шк АНТИСТРЕС пр/озн. втоми 50 мл</t>
  </si>
  <si>
    <t>Зволожуючий КРЕМ-ГЕЛЬ для шкіри навколо очей СЯЮЧИЙ ПОГЛЯД, 20 мл</t>
  </si>
  <si>
    <t>М'який ГЕЛЬ для щоденного вмивання обличчя д/всіх тип шк СВІЖІСТЬ І ЗВОЛОЖЕННЯ 195 мл</t>
  </si>
  <si>
    <t>Експрес МАСКА-ГЕЛЬ для обличчя АКТИВНЕ НАСИЧЕННЯ ВОЛОГОЮ, 100 мл</t>
  </si>
  <si>
    <t>СС КРЕМ для обличчя МАГІЯ ДОСКОНАЛОСТІ тон універсальний SPF 15, 30 мл</t>
  </si>
  <si>
    <t>Магія Марокко</t>
  </si>
  <si>
    <t>БАЛЬЗАМ для волосся з глиною Гассул і маслом чорного кмину, 200 мл</t>
  </si>
  <si>
    <t>Гідрофільна ОЛІЯ д/шкіри і знят макіяжу з масл сезаму і кіст виногр д/в.т.шк 100 мл</t>
  </si>
  <si>
    <t>КРЕМ для повік з екстрактом моринги і родіоли рожевої проти ознак втоми, 20 мл</t>
  </si>
  <si>
    <t>КРЕМ денний для обличчя, 50 мл</t>
  </si>
  <si>
    <t>КРЕМ-АКТИВ для схуднення з SymFit і маслом чорного кмину, 200 мл</t>
  </si>
  <si>
    <t>ПІНКА для вмивання з екстр моринги і комплексом BioDtox для всіх тип. шкіри, 175 мл</t>
  </si>
  <si>
    <t>СПРЕЙ-ВІДНОВЛЕННЯ д/волосся незмивн з масл. чорного кмину та екстр моринги 100 мл</t>
  </si>
  <si>
    <t>ШАМПУНЬ для волосся з глиною Гассул і маслом чорного кмину, 370 мл</t>
  </si>
  <si>
    <t>Бальзам-маска відтінковий Color lux  СВІТЛО-РУСИЙ ( 21)100 мл</t>
  </si>
  <si>
    <t>Бальзам-маска відтінковий Color lux  ЗОЛОТИСТО-РУСИЙ (22)100 мл</t>
  </si>
  <si>
    <t>Бальзам-маска відтінковий Color lux  ТЕМНО-РУСИЙ (23)100 мл</t>
  </si>
  <si>
    <t>Бальзам-маска відтінковий Color lux  ВОГНЯНИЙ АГАТ (24)100 мл</t>
  </si>
  <si>
    <t>Бальзам-маска відтінковий Color lux  КАШТАНОВИЙ ПЕРЛАМУТРОВИЙ (25)100 мл</t>
  </si>
  <si>
    <t>Бальзам-маска відтінковий Color lux  ЗОЛОТИСТА КАВА (26)100 мл</t>
  </si>
  <si>
    <t>Бальзам-маска відтінковий Color lux  МАРСАЛА (27) 100 мл</t>
  </si>
  <si>
    <t>Бальзам-маска відтінковий Color lux  ШОКОЛАДНО-КОРИЧНЕВИЙ (28) 100 мл</t>
  </si>
  <si>
    <t>БАЛЬЗАМ-кондиціонер профілакт. ДІХТЯРНИЙ проти ЛУПИ 450 мл</t>
  </si>
  <si>
    <t xml:space="preserve">МАСКА-ПІЛІНГ для обличчя з масл чорного кмину та екстр моринги д/всіх тип шк </t>
  </si>
  <si>
    <t xml:space="preserve">МАСКА-ПІЛІНГ для волосся і шкіри голови з глиною Гассул і маслом чорного кмину, </t>
  </si>
  <si>
    <t>МАСКА-ОБГОРТАННЯ для схуднення з глиною Гассул і маслом чорного кмину,</t>
  </si>
  <si>
    <t xml:space="preserve">Міцелярний ТОНІК-ДЕМАКІЯЖ для обл і повік д/всіх тип шк ЕКСПРЕС-ЗВОЛОЖЕННЯ </t>
  </si>
  <si>
    <t>"ДЕНТАВІТ" Дбайливе відбілювання Захист емалі» для чутливих зубів, 160 г</t>
  </si>
  <si>
    <t>"ДЕНТАВІТ" Максимальна свіжість Зміцнення ясен, 160 г</t>
  </si>
  <si>
    <t>Розкішний догляд 7 ОЛІЙ краси</t>
  </si>
  <si>
    <t>БАЛЬЗАМ поживний без обтяження для всіх типів волосся, 450 мл</t>
  </si>
  <si>
    <t>МАСКА поживна без обтяження для всіх типів волосся, 200 мл</t>
  </si>
  <si>
    <t>SNOW ALGAE</t>
  </si>
  <si>
    <t>Міцелярний ЛОСЬЙОН-ДЕМАКІЯЖ, 150 мл</t>
  </si>
  <si>
    <t>Альго-КРЕМ для обличчя та шкіри навколо очей 30+, 45 мл</t>
  </si>
  <si>
    <t>Альго-КРЕМ для обличчя та шкіри навколо очей 45+, 45 мл</t>
  </si>
  <si>
    <t>Альго-МАСКА для обличчя, шиї і декольте, 100 мл</t>
  </si>
  <si>
    <t>МАСКА-еліксир для області навколо очей проти вікових змін, 20 мл</t>
  </si>
  <si>
    <t>ШАМПУНЬ поживний без обтяження для всіх типів волосся, 500 мл</t>
  </si>
  <si>
    <t>Сила природи</t>
  </si>
  <si>
    <t>БАЛЬЗАМ з касторовою олією проти випадіння волосся, 380 мл</t>
  </si>
  <si>
    <t>БАЛЬЗАМ-ВІДНОВЛЕННЯ з олією льону для сухого і пошкодж вол. з антистат. еф.,380 мл</t>
  </si>
  <si>
    <t>БАЛЬЗАМ-ЗМІЦНЕННЯ з касторовою олією для вій та брів, 6 мл</t>
  </si>
  <si>
    <t>Регенеруючий КРЕМ для ніг з олією льону д/сухої шкіри стоп і потріскан п'ят, 100 мл</t>
  </si>
  <si>
    <t>КРЕМ для рук експрес-живлення з олією льону, 100 мл</t>
  </si>
  <si>
    <t>МАСКА експрес-відновлення з олією льону для пошкодженого волосся, 200 мл</t>
  </si>
  <si>
    <t>МАСКА-ЛАЗНЯ з касторовою олією проти випадіння волосся, 200 мл</t>
  </si>
  <si>
    <t>СПРЕЙ-термозахист з олією льону д/пошкоджен вол. з антистатич ефект незмив 100 мл</t>
  </si>
  <si>
    <t>ШАМПУНЬ з касторовою олією проти випадіння волосся, 400 мл</t>
  </si>
  <si>
    <t>ШАМПУНЬ-відновлення з олією льону д/пошкоджен вол з антистат ефектом, 400 мл</t>
  </si>
  <si>
    <t>Крем S.О.S.від сонячних опіків з пантенолом з екстр. ромашки 150 мл.</t>
  </si>
  <si>
    <t>MATT COUTURE БЛИСК для ГУБ 2,9 гр</t>
  </si>
  <si>
    <t>PODIUM   БЛИСК для ГУБ 6,4 гр.</t>
  </si>
  <si>
    <t>MILK LINE (Протеїни молодості)</t>
  </si>
  <si>
    <t>КРЕМ-сяйво денний для обличчя для всіх типів шкіри, 50 мл</t>
  </si>
  <si>
    <t xml:space="preserve">КРЕМ-омолодження нічний для обличчя для всіх типів шкіри, 50 мл </t>
  </si>
  <si>
    <t>КРЕМ-омолодження для рук і тіла Формула догляду, 150 мл</t>
  </si>
  <si>
    <t>МАСКА-омолодження депігментуюча д/обл д/всіх типів шкіри, 100 мл</t>
  </si>
  <si>
    <t>МОЛОЧКО д/знят макіяжу з обл та повік М'яке очищ д/всіх т.ш 200 мл</t>
  </si>
  <si>
    <t>Легкий ПІЛІНГ д/обличчя з молоч кислотою д/всіх типів шкіри 100 мл</t>
  </si>
  <si>
    <t>ТОНІК для обличчя м'яка тонізація для всіх типів шкіри, 200 мл</t>
  </si>
  <si>
    <t>ЗУБНА ПАСТА СРІБЛО"Відбілювання + антибактеріальний захист"", 85 г</t>
  </si>
  <si>
    <t>ЗУБНА ПАСТА КОРА ДУБА "Відбілювання + захист ясен", 85 г</t>
  </si>
  <si>
    <t>ЗУБНА ПАСТА МІНЕРАЛИ "Відбілювання + зміцнення емалі", 85 г</t>
  </si>
  <si>
    <t>ЗУБНА ПАСТА  ЛІКУВ. ТРАВИ "Відбілювання + комплексний захист", 85 г</t>
  </si>
  <si>
    <t>БІОКРЕМ для обличчя заспокійливий ЖИВИЛЬНИЙ "ДЕРМАтопік", 50 мл</t>
  </si>
  <si>
    <t>Ніжний Крем-гель д/душу і ванни "Аромат.ВАНІЛЬ і мед" (насич. живлення) 700 мл</t>
  </si>
  <si>
    <t>Ніжний Крем-гель д/душу і ванни "Королівська ОРХІДЕЯ та магнол" (акт. звол) 700 мл</t>
  </si>
  <si>
    <t>Ніжний Крем-гель д/душу і ванни "Соковит. ПЕРСИК і абрикос" (насич. живлен) 700 мл</t>
  </si>
  <si>
    <t>Гель д/душу "Зелений оазіс"  250 мл</t>
  </si>
  <si>
    <t>Гель д/душу "Романтичний поцілунок" 250 мл</t>
  </si>
  <si>
    <t>Гель д/душу "Сафарі" 250 мл</t>
  </si>
  <si>
    <t>М'яке МИЛО д/РУК і тіла "ВАНІЛЬ мед і мигдаль" (живлення) 700 мл</t>
  </si>
  <si>
    <t>М'яке МИЛО д/РУК і тіла "Сік ЛАЙМу та грейпфрукта" (антибакт) 700 мл</t>
  </si>
  <si>
    <t>М'яке МИЛО д/РУК і тіла "Схід. ОРХІДЕЯ та апельсин" (мякість) 700 мл</t>
  </si>
  <si>
    <t>М'яке МИЛО д/РУК і тіла "Рож ПЕРСИК і манго" (зволоження) 700 мл</t>
  </si>
  <si>
    <t>Гель-КОРЕКТОР д/брів BROW styler</t>
  </si>
  <si>
    <t xml:space="preserve">Губная помада GLAM LOOK cream velvet </t>
  </si>
  <si>
    <t>SMOKY eyes / Туш д/вій панорамний об"єм  7 г.</t>
  </si>
  <si>
    <t>0% Прикольний БАЛЬЗАМ д/миття дитячого ПОСУДУ 700 мл</t>
  </si>
  <si>
    <t>0% Супер-ГЕЛЬ д/прання дитячої БІЛИЗНИ (24) 1200 мл</t>
  </si>
  <si>
    <t>0% Класний ЗАСІБ д/миття дитячого ПОСУДУ 700 мл</t>
  </si>
  <si>
    <t>0% Кльовий КОНДИЦІОНЕР-ополіскувач д/дитячої БІЛИЗНИ 1200 мл</t>
  </si>
  <si>
    <t>GREEN COLLECTION</t>
  </si>
  <si>
    <t>БАЛЬЗАМ-маска "Проти ВИПАДІННЯ" д/ЛАМКОГО і ослабл. вол. + АРГІНІН  290 мл.</t>
  </si>
  <si>
    <t>БАЛЬЗАМ-маска " Освіж. ЛЕГКІСТЬ і розкіш ОБ'ЄМ" д/НОРМ і ЖИРН. вол. 290 мл.</t>
  </si>
  <si>
    <t>БАЛЬЗАМ-маска "Додатк ОБ'ЄМ і блиск" д/ТОНКОГО і ослабл. вол. + КОЛАГЕН 290 мл.</t>
  </si>
  <si>
    <t>БАЛЬЗАМ-маска "Надійний захист і яскравість кольору" д/ФАРБОВАНОГО вол 290 мл.</t>
  </si>
  <si>
    <t>ШАМПУНЬ-догляд "Проти ВИПАДІННЯ" д/ЛАМКОГО і ослабл. вол. + АРГІНІН  500 мл.</t>
  </si>
  <si>
    <t>ШАМПУНЬ-догляд " Освіж. ЛЕГКІСТЬ і розкіш ОБ'ЄМ" д/НОРМ і ЖИРН. вол. 500 мл.</t>
  </si>
  <si>
    <t>ШАМПУНЬ-догляд "Глибоке ВІДНОВЛЕННЯ і ультраживлен" д/ПОШКОДЖ. і СУХ. вол. 500 мл.</t>
  </si>
  <si>
    <t>ШАМПУНЬ-догляд "Додатк ОБ'ЄМ і блиск"  д/ТОНКОГО і ослабл. вол. + КОЛАГЕН 500 мл.</t>
  </si>
  <si>
    <t>ШАМПУНЬ-догляд "Надійний захист і яскравість кольору" д/ФАРБОВАНОГО вол 500 мл.</t>
  </si>
  <si>
    <t>n0% Мило рідке господарське  1 л</t>
  </si>
  <si>
    <t>n0% ЕКО Гелі для миття посуду</t>
  </si>
  <si>
    <t>n0% Гель для миття посуду з гірчицею 1 л</t>
  </si>
  <si>
    <t>n0% Гель для миття посуду з харчовою содою 1 л</t>
  </si>
  <si>
    <t>n0% Гель для миття посуду з яблучним оцтом  1 л</t>
  </si>
  <si>
    <t>n0% Крем для чистки універсальний 500 мл</t>
  </si>
  <si>
    <t>n0% Мило рідке господарське 500 мл</t>
  </si>
  <si>
    <t>n0% Гель для миття посуду з гірчицею 500 мл</t>
  </si>
  <si>
    <t>БАЛЬЗАМ-маска "Глибоке ВІДНОВЛЕННЯ і ультраживлен" д/ПОШКОДЖ. і СУХ. вол.  290 мл.</t>
  </si>
  <si>
    <t>n0% Гель для миття посуду з харчовою содою 500 мл</t>
  </si>
  <si>
    <t>n0% Гель для миття посуду з яблучним оцтом 500 мл</t>
  </si>
  <si>
    <t>ШАМПУНЬ-Кондиціонер д/всіх тип. вол. "Абсолют. зволож" 345 мл</t>
  </si>
  <si>
    <t>PERFECT HAIR</t>
  </si>
  <si>
    <t>ВВ ШАМПУНЬ перевтілення д/непереверш краси вол. 470 мл</t>
  </si>
  <si>
    <t>ЕКО/n0% Крем для чистки універсальний 1000 мл</t>
  </si>
  <si>
    <t>Duo-Pack Мило рідке Молочко АЛОЄ вера з чайним деревом  450 мл</t>
  </si>
  <si>
    <t>Duo-Pack Мило рідке Вівсяне молочко з аром. МАЛИНИ і смородини  450 мл</t>
  </si>
  <si>
    <t>Duo-Pack Мило рідке МИГДАЛЬНЕ молочко з жасмином  450 мл</t>
  </si>
  <si>
    <t>Duo-Pack" Мило рідке ОЛИВКОВЕ молочко з грушею  450 мл</t>
  </si>
  <si>
    <t>Блиск Glass Shine (3 гр)</t>
  </si>
  <si>
    <t>Гель-ФІКСАТОР д/брів BROW FIXING 5,5 гр</t>
  </si>
  <si>
    <t>ПОМАДА матова PIN-UР</t>
  </si>
  <si>
    <t>SMOKY eyes / Туш д/вій примноження і подовження  7 г.</t>
  </si>
  <si>
    <t>Exotic Fresh</t>
  </si>
  <si>
    <t>КРЕМ-ГЕЛЬ для душу "АВОКАДО і ЖАСМИН", 515 мл</t>
  </si>
  <si>
    <t>КРЕМ-ГЕЛЬ для душу "АЙВА і ВАНІЛЬ"  500 мл</t>
  </si>
  <si>
    <t>КРЕМ-ГЕЛЬ для душу "ГУАВА і ГІБІСКУС"  500 мл</t>
  </si>
  <si>
    <t>КРЕМ-ГЕЛЬ для душу "ІНЖИР І САКУРА", 515 мл</t>
  </si>
  <si>
    <t>КРЕМ-ГЕЛЬ для душу "КОКОС І КВІТКА ГОДЖІ", 515 мл</t>
  </si>
  <si>
    <t>КРЕМ-ГЕЛЬ для душу "ЛІЧІ і ПІОН", 500 мл</t>
  </si>
  <si>
    <t>КРЕМ-ГЕЛЬ для душу "МАНГО і МАГНОЛІЯ", 500 мл</t>
  </si>
  <si>
    <t>КРЕМ-ГЕЛЬ для душу Лайм і лемонрасс, 500 мл</t>
  </si>
  <si>
    <t>КРЕМ-ГЕЛЬ для душу ПАПАЙЯ і рай. КВІТКА, 500 мл</t>
  </si>
  <si>
    <t>МАСКА глибоко очищаюча на основі ГЛИНИ, 75 мл</t>
  </si>
  <si>
    <t>Очищаюча СМУЖКА д/носа з активован бамбуков. вугіллям, 7 мл</t>
  </si>
  <si>
    <t>СИРОВАТКА для ПОВІК, 30 мл</t>
  </si>
  <si>
    <t>10% відтерм</t>
  </si>
  <si>
    <t>10% відтермін</t>
  </si>
  <si>
    <t>Ватні патички (200) (п/е, zip пакет)</t>
  </si>
  <si>
    <t>Жіночі гігієнічні прокладки "УЛЬТРА  лайт" (10) 3 кап.</t>
  </si>
  <si>
    <t>Жіночі гігієнічні прокладки "УЛЬТРА найт" (8) 4 кап.</t>
  </si>
  <si>
    <t>Жіночі гігієнічні прокладки "УЛЬТРА нормал ПЛЮС" (10) 4 кап.</t>
  </si>
  <si>
    <t>Жіночі гігієнічні прокладки "УЛЬТРА НОРМАЛ" (8) 4 кап.</t>
  </si>
  <si>
    <t>Жіночі гігієнічні прокладки щоденні "ПАНТІ " (60)</t>
  </si>
  <si>
    <t>Жіночі гігієнічні ТАМПОНИ "МІНІ" (16)</t>
  </si>
  <si>
    <t>Жіночі гігієнічні ТАМПОНИ "НОРМАЛ" (16)</t>
  </si>
  <si>
    <t>Жіночі гігієнічні ТАМПОНИ "СУПЕР" (16)</t>
  </si>
  <si>
    <t>Жіночі гігієнічні ТАМПОНИ "СУПЕР+" (16)</t>
  </si>
  <si>
    <t>З/щітка "Fresh &amp; White" EXTRA COMFORT"</t>
  </si>
  <si>
    <t>З/щітка "Fresh &amp; White" MASSAGER"</t>
  </si>
  <si>
    <t>З/щітка "Fresh &amp; White" MAX BLESK"</t>
  </si>
  <si>
    <t>З/щітка "Fresh &amp; White" MAX EFFECT"</t>
  </si>
  <si>
    <t>З/щітка "Fresh &amp; White" MAX FRESH"</t>
  </si>
  <si>
    <t>З/щітка "Fresh &amp; White" TOTAL CARE"</t>
  </si>
  <si>
    <t>З/щітка "Fresh &amp; White" TWIST" (мягка)</t>
  </si>
  <si>
    <t>З/щітка "Fresh &amp; White" WHITONING &amp; SENSITIVE" (мягка)</t>
  </si>
  <si>
    <t>З/щітка "Fresh &amp; White" ZIGZAG COMFORT"</t>
  </si>
  <si>
    <t>З/щітка ДИТЯЧА "Fresh &amp; White"ANT"</t>
  </si>
  <si>
    <t>З/щітка ДИТЯЧА "Fresh &amp; White" CATS STEPS"</t>
  </si>
  <si>
    <t>З/щітка ДИТЯЧА "Fresh &amp; White" LILI"</t>
  </si>
  <si>
    <t>ТУШ для вій FLASHES вибуховий об'єм нескінчена довжина, 16 мл</t>
  </si>
  <si>
    <t>ГЕЛЬ для душу ІТАЛІЙСЬКІ КАНІКУЛИ, 345 мл</t>
  </si>
  <si>
    <t>ГЕЛЬ для душу РОМАНТИЧНА ФРАНЦІЯ, 345 мл</t>
  </si>
  <si>
    <t>ГЕЛЬ для душу СКАНДИНАВСЬКИЙ РАНОК, 345 мл</t>
  </si>
  <si>
    <t>ГЕЛЬ для душу ЧУТТЄВА ІСПАНІЯ, 345 мл</t>
  </si>
  <si>
    <t>Парфумований КРЕМ для рук і тіла ІТАЛІЙСЬКІ КАНІКУЛИ, 200 мл</t>
  </si>
  <si>
    <t>Парфумований КРЕМ для рук і тіла РОМАНТИЧНА ФРАНЦІЯ, 200 мл</t>
  </si>
  <si>
    <t>Парфумований КРЕМ для рук і тіла СКАНДИНАВСЬКИЙ РАНОК, 200 мл</t>
  </si>
  <si>
    <t>Парфумований КРЕМ для рук і тіла ЧУТТЄВА ІСПАНІЯ, 200 мл</t>
  </si>
  <si>
    <t>ULTRA LIFT OLIVЕ</t>
  </si>
  <si>
    <t>ЗАПОВНЮВАЧ зморшок для області навколо очей і губ 55+, 20 мл</t>
  </si>
  <si>
    <t>Зволожуючий ліфтактив КРЕМ денний для обличчя 45+, 50 мл</t>
  </si>
  <si>
    <t>Омолоджуючий ультраліфтинг КРЕМ денний д/обл 55+, 50 мл</t>
  </si>
  <si>
    <t>Ремоделюючий ліфтактив КРЕМ нічний для обличчя 45+, 50 мл</t>
  </si>
  <si>
    <t>Омолоджуючий ультраліфтинг КРЕМ нічний для обличчя 55+, 50 мл</t>
  </si>
  <si>
    <t>Морський колаген</t>
  </si>
  <si>
    <t>БАЛЬЗАМ-догляд відновлюючий, зволож. і ущільнення д/ всіх типів волосся, 380 мл</t>
  </si>
  <si>
    <t>ГЕЛЬ міцелярний для душу Очищення і Ліфтинг, 520 мл</t>
  </si>
  <si>
    <t>ГЕЛЬ міцелярний для зняття макіяжу з обличчя та повік, 200 мл</t>
  </si>
  <si>
    <t>ЕКСПРЕС-КОНЦЕНТРАТ «Еф. підтяжки» омол. д/розглад. зморш навк. очей і губ 20 мл</t>
  </si>
  <si>
    <t>КРЕМ-актив для обличчя денний омолоджуючий, 50 мл</t>
  </si>
  <si>
    <t>КРЕМ-ліфтинг для обличчя нічний регенеруючий, 50 мл</t>
  </si>
  <si>
    <t>КРЕМ-актив для рук і нігтів омолоджуючий, 100 мл</t>
  </si>
  <si>
    <t>КРЕМ-ліфтинг для тіла антицелюлітний «Гаряча формула», 200 мл</t>
  </si>
  <si>
    <t>КРЕМ-контур для тіла антицелюлітний «Холодна формула», 200 мл</t>
  </si>
  <si>
    <t>МАСКА-обгортання антицелюлітна грязьово-водорослева для проблемних зон, 200 мл</t>
  </si>
  <si>
    <t>ПІЛІНГ-догляд для обличчя оновлюючий, 100 мл</t>
  </si>
  <si>
    <t>СИРОВАТКА-ліфтинг «Ефект підтяжки» омолод д/підборіддя, шиї та декольте,30 мл</t>
  </si>
  <si>
    <t>СКРАБ-актив відновлюючий для шкіри голови Очищення і Мікроциркуляція, 150 мл</t>
  </si>
  <si>
    <t>ШАМПУНЬ міцелярний ЕФЕКТИВНЕ ОЧИЩЕННЯ для всіх типів волосся, 520 мл</t>
  </si>
  <si>
    <t>ВВ БАЛЬЗАМ-перевтілення для неперевершеної краси волосся, 300 мл</t>
  </si>
  <si>
    <t>Суперліфтинг КРЕМ для обличчя денний 55+, 45 мл (8</t>
  </si>
  <si>
    <t>Суперліфтинг КРЕМ-ФІЛЛЕР д/шк. навк. очей і губ 20 мл</t>
  </si>
  <si>
    <t>Суперліфт МАСКА-СКУЛЬПТОР д/обл, шиї і декольте 55+ (100 )</t>
  </si>
  <si>
    <t>Суперліфтинг СИРОВАТКА-BOOSTER д/обл інтенс. дії, 30 мл.</t>
  </si>
  <si>
    <t>Ідеальні Ручки</t>
  </si>
  <si>
    <t>SOS крем відновл. для рук  50 мл</t>
  </si>
  <si>
    <t>Крем - БАР"ЄР захисний силіконовий 100 мл</t>
  </si>
  <si>
    <t xml:space="preserve"> Крем - БАТЕР насич. живильний для рук  100 мл</t>
  </si>
  <si>
    <t>Крем - ЛІФТИНГ омолодж. 7 в 1 для рук  100 мл</t>
  </si>
  <si>
    <t>Крем - СИРОВАТКА суперзволожуюча для рук  100 мл</t>
  </si>
  <si>
    <t>Вишуканий крем - ШОВК для рук 100 мл</t>
  </si>
  <si>
    <t>Суперживлення  АРГАНА і МИГДАЛЬ</t>
  </si>
  <si>
    <t>КРЕМ-ГЕЛЬ для ДУШУ, 400 мл</t>
  </si>
  <si>
    <t>КРЕМ для РУК, 100 мл</t>
  </si>
  <si>
    <t>OIL-КРЕМ ДЕННИЙ для обл.,і шк. навколо очей , 45 мл</t>
  </si>
  <si>
    <t>OIL-КРЕМ для обл., шиї, декольте НІЧНИЙ , 45 мл</t>
  </si>
  <si>
    <t>OIL-МАСКА ревіталізуюча д/обл., шиї і декольте 100 мл</t>
  </si>
  <si>
    <t>Цілюща лазня</t>
  </si>
  <si>
    <t>МИЛО для лазні КЛАСИЧНЕ ЧОРНЕ, 500 мл</t>
  </si>
  <si>
    <t>ПІНА д/гоління  д/всіх тип. шкіри (аерозоль) 250 мл</t>
  </si>
  <si>
    <t>ШАМПУНЬ для всіх типів вол. 250 мл</t>
  </si>
  <si>
    <t>ВВ ПІНА д/волосся, "Досконале укладання суп. сильн. фікс 200 мл</t>
  </si>
  <si>
    <t>ВВ Спрей-СИРОВАТКА д/волосся, "Досконале укладання суп. сильн. фікс 200 мл</t>
  </si>
  <si>
    <t>OIL-СИРОВАТКА д/обличчя, шиї і декольте, 30 мл</t>
  </si>
  <si>
    <t>Тонік-ДЕМАКІЯЖ двохфазний д/обл. і повік, 150 мл</t>
  </si>
  <si>
    <t>Альгомариновий ТОНІК для обличчя, 200 мл</t>
  </si>
  <si>
    <t>Міцелярне МОЛОЧКО для зняття макіяжу, 150 мл</t>
  </si>
  <si>
    <t>Чарівний КРЕМ для ШИЇ і ДЕКОЛЬТЕ 55+, 75 мл</t>
  </si>
  <si>
    <t>Антибактеріальний очищаючий ГЕЛЬ для рук, 50 мл</t>
  </si>
  <si>
    <t>Чарівна відновлююча нічна КРЕМ-МАСКА для рук і ліктів Незмивна, 100 мл</t>
  </si>
  <si>
    <t>Цілюще сухе МАСЛО-ЕЛІКСІР д/рук, нігтів і кутикул, 50 мл</t>
  </si>
  <si>
    <t>КРЕМ для тіла насичений поживний, 150 мл</t>
  </si>
  <si>
    <t>ЛІФТИНГ-МАСКА для обличчя омолоджуюча, 75 мл</t>
  </si>
  <si>
    <t>МАСКА для обличчя глибоко очищаюча, 75 мл</t>
  </si>
  <si>
    <t>МАСКА східна, яка доглядає за шкірою обличчя, 75 мл</t>
  </si>
  <si>
    <t>МАСКА -КОМПРЕС д/волосся зміцнююча, 150 мл</t>
  </si>
  <si>
    <t>МАСКА для парної для обличчя та тіла очищаюча, 150 мл</t>
  </si>
  <si>
    <t>Ціна Реліквії</t>
  </si>
  <si>
    <t>ПОМАДА РІДКА матова "True Matte COMPLIMENTI" тон №01</t>
  </si>
  <si>
    <t>Туш "Emotion Proof" ВОДОСТІЙКА (10 гр.)</t>
  </si>
  <si>
    <t>Тушь ALTA MODA Суперобъёмная Lash Couturier</t>
  </si>
  <si>
    <t>Подарунковий набір №1 (крем для рук загоююч. + бальзам проти тріщ ніг)</t>
  </si>
  <si>
    <t>SMOKY eyes / Туш д/вій "Накладні вії"  7 г.</t>
  </si>
  <si>
    <t>MEZO HAIR complex</t>
  </si>
  <si>
    <t>МЕЗОБАЛЬЗАМ Швидкий ріст і Об’єм волосся, 200 мл</t>
  </si>
  <si>
    <t>МЕЗОМАСКА Швидкий ріст і Густота волосся, 200 мл</t>
  </si>
  <si>
    <t>МЕЗОСИРОВАТКА-ІНТЕНСИВ незмивна Швидкий ріст та Ідеальна довжина волосся, 30 мл</t>
  </si>
  <si>
    <t>МЕЗОСПРЕЙ-УЩІЛЬНЮВАЧ незмивний Швидкий ріст і Густота волосся, 150 мл</t>
  </si>
  <si>
    <t>МЕЗОШАМПУНЬ Швидкий ріст і Об’єм волосся, 520 мл</t>
  </si>
  <si>
    <t>МЕЗОКРЕМ денний для обличчя та шиї 60+ Активний догляд для зрілої шкіри, 50 мл</t>
  </si>
  <si>
    <t>МЕЗОКРЕМ нічний для обличчя та шиї 60+ Активний догляд для зрілої шкіри, 50 мл</t>
  </si>
  <si>
    <t>МЕЗОКРЕМ д/ПОВІК 60+ Активний догляд для зрілої шкіри, 20 мл</t>
  </si>
  <si>
    <t>МЕЗОСИРОВАТКА 60+ Активний догляд для зрілої шкіри, 20 мл</t>
  </si>
  <si>
    <t>Піна для ванн Belita SPA</t>
  </si>
  <si>
    <t>ПІНА для ванн «Лимон і Вербена», 520 мл</t>
  </si>
  <si>
    <t>ПІНА для ванн «Півонія», 520 мл</t>
  </si>
  <si>
    <t>ПІНА для ванн «Сибірський кедр та ялівець», 520 мл</t>
  </si>
  <si>
    <t>Ms. ДОСКОНАЛІСТЬ</t>
  </si>
  <si>
    <t>Ефект Мікродермабразії_ГЕЛЬ-СИРОВАТКА для обличчя Звуження пор, 30 мл</t>
  </si>
  <si>
    <t>Ефект Мікродермабразії_ЕМУЛЬСІЯ д/зняття макіяжу з обл. та повік Очищаюча, 150 мл</t>
  </si>
  <si>
    <t>Ефект Мікродермабразії_КРЕМ д/обл денний Коригуючий недосконалості SPF 20, 50 мл</t>
  </si>
  <si>
    <t>Ефект Мікродермабразії_КРЕМ-АНТИПІГМЕНТ для обличчя нічний Повне відновлення, 50 м</t>
  </si>
  <si>
    <t>Ефект Мікродермабразії_МАСКА д/обл. ВІДЛУЩУЮЧА Ефект вакуум. очищ пор, 75 мл</t>
  </si>
  <si>
    <t>Ефект Мікродермабразії_ПІЛІНГ для обличчя ВСЕСЕЗОННИЙ Очищ. та звужен. пор, 75 мл</t>
  </si>
  <si>
    <t xml:space="preserve"> Ефект Мікродермабразії_СИРОВАТКА для обличчя Антипігмент, 30 мл</t>
  </si>
  <si>
    <t>КОНСИЛЕР проти темних кіл тон 01 слонова кістка, 15 мл</t>
  </si>
  <si>
    <t>КОНСИЛЕР проти темних кіл тон 02 натуральний, 15 мл</t>
  </si>
  <si>
    <t>КОНСИЛЕР проти темних кіл тон 03 легка засмага, 15 мл</t>
  </si>
  <si>
    <t>ПІДВОДКА д/очей "Чітка лінія" 3,5 мл.</t>
  </si>
  <si>
    <t>Таємниці АЗІЇ</t>
  </si>
  <si>
    <t>БАЛЬЗАМ для волосся «Розкішне сяйво і гладкість», 300 мл</t>
  </si>
  <si>
    <t>КРЕМ–ГЕЛЬ для душу і ванни «Шовкова шкіра», 400 мл</t>
  </si>
  <si>
    <t>Гідрофільна ГЕЛЬ-ОЛІЯ для глибокого очищення шкіри, 75 мл</t>
  </si>
  <si>
    <t>КРЕМ для обличчя і шкіри навколо очей від перших зморшок денний 30+, 45 мл</t>
  </si>
  <si>
    <t>КРЕМ для обличчя та шиї проти зморшок денний 40+, 45 мл</t>
  </si>
  <si>
    <t>КРЕМ для обличчя і шкіри навколо очей від перших зморшок НІЧНИЙ 30+, 45 мл</t>
  </si>
  <si>
    <t>КРЕМ для обличчя та шиї проти зморшок НІЧНИЙ 40+, 45 мл</t>
  </si>
  <si>
    <t>МАСКА для волосся «Розкішне сяйво і гладкість», 200 мл</t>
  </si>
  <si>
    <t>МАСКА-КОРЕКТОР проти зморшок для обличчя, шиї та декольте, 100 мл</t>
  </si>
  <si>
    <t>МАСКА-ФІЛЛЕР для повік проти зморшок незмивна, 20 мл</t>
  </si>
  <si>
    <t>МІЦЕЛЯРНА ВОДА для зняття макіяжу, 150 мл</t>
  </si>
  <si>
    <t>Безабразивний ПІЛІНГ-ЕКСФОЛІАНТ для обличчя, 75 мл</t>
  </si>
  <si>
    <t>ШАМПУНЬ для волосся «Розкішне сяйво і гладкість», 400 мл</t>
  </si>
  <si>
    <t>ЕСЕНЦІЯ з мікрокапсулами для обличчя, шиї та декольте проти зморшок, 30 мл</t>
  </si>
  <si>
    <t>Досконала ОЛІЯ для обличчя, тіла і волосся, 75 мл</t>
  </si>
  <si>
    <t>Очищаюча КРЕМ-ПІНКА для обличчя, 500 мл</t>
  </si>
  <si>
    <t>Очищаюча КРЕМ-ПІНКА для обличчя (з піноутворювачем), 175 мл</t>
  </si>
  <si>
    <t>Очищаюча КРЕМ-ПІНКА для обличчя (з силіконовою щіточкою), 175 мл</t>
  </si>
  <si>
    <t>СКРАБ для тіла «Подвійна ексфоліація», 150 мл</t>
  </si>
  <si>
    <t>ТОНІК-СОФТНЕР з комплексом проти зморшок для обличчя, 150 мл</t>
  </si>
  <si>
    <t>BLUE THERM</t>
  </si>
  <si>
    <t>Розкіш КРЕМ денний на терм. воді з мікросфер. блакит ретинолу д/обл. і пов 45 мл</t>
  </si>
  <si>
    <t>КРЕМ на терм. воді з мікросферами блакит. ретинолу д/обл. і пов. 24 год. (45 мл.)</t>
  </si>
  <si>
    <t>Розкіш КРЕМ нічний на терм. воді з мікросфер. блакит ретинолу д/обл. і пов 45 мл</t>
  </si>
  <si>
    <t>КРЕМ-СКРАБ термальний з мікросферами блакитного ретинолу для обличчя, 100 мл</t>
  </si>
  <si>
    <t>МАСКА-СОН нічна терм. з мікросфер. блакит ретинолу д/обл., шиї і декол. б/зм., 100 мл</t>
  </si>
  <si>
    <t>МІЦЕЛЯРНА ВОДА термальна з мікросфер блакит ретинолу д/обл і шк навко очей, 500 мл.</t>
  </si>
  <si>
    <t>СИРОВАТКА термал з мікросфер блакит ретинолу д/обл, шиї, декольте, 30 мл</t>
  </si>
  <si>
    <t>ТОНІК термальний з мікросферами блакитного ретинолу для обличчя та шиї, 150 мл</t>
  </si>
  <si>
    <t>Для гіпермаркетів</t>
  </si>
  <si>
    <t>БАЛЬЗАМ для волосся Реп'яховий, 450 мл</t>
  </si>
  <si>
    <t>БАЛЬЗАМ для волосся Цибулевий, 450 мл</t>
  </si>
  <si>
    <t>ШАМПУНЬ для волосся Реп'яховий, 500 мл</t>
  </si>
  <si>
    <t>ШАМПУНЬ для волосся Цибулевий, 500 мл</t>
  </si>
  <si>
    <t>"ДЕНТАВІТ" з КОФЕЇНОМ енергія та свіжість (85 мл.)</t>
  </si>
  <si>
    <t>Ідеальні НІЖКИ</t>
  </si>
  <si>
    <t>Крем-BUTTER д/сухої, потрісканої шкіри стоп, 100 мл</t>
  </si>
  <si>
    <t>Крем-ПАСТА д/ніг, д/видален. сух. мозолів і натоптишів, 75 мл</t>
  </si>
  <si>
    <t>Крем-ПЕДІКЮР д/ніг, комплексний догляд, 75 мл</t>
  </si>
  <si>
    <t>КРІО-СПРЕЙ д/ніг з розслаблюючим ефектом, 150 мл</t>
  </si>
  <si>
    <t>Рідкий ТАЛЬК д/ніг захист від поту і неприєм. запаху, 100 мл</t>
  </si>
  <si>
    <t>Досконала порцелянова шкіра</t>
  </si>
  <si>
    <t>ВВ КРЕМ для обличчя 5 в 1 з люмісферами SPF 15, 50 мл</t>
  </si>
  <si>
    <t>КОРЕКТОР проти пігментних плям для локального нанесення, 20 мл</t>
  </si>
  <si>
    <t>КРЕМ денний з люмісферами для обличчя, шиї і декольте SPF 20, 45 мл</t>
  </si>
  <si>
    <t>КРЕМ нічний з люмісферами для обличчя, шиї і декольте, 45 мл</t>
  </si>
  <si>
    <t>МАСКА-ФІЛЛЕР нічна з люмісфер д/обл., шиї і декольте незмивна, 100 мл</t>
  </si>
  <si>
    <t>МІКРОПІЛІНГ лактоактивний з люмісферами для обличчя, 75 мл</t>
  </si>
  <si>
    <t>МОЛОЧКО-ТОНІК з люмісферами для обличчя, 150 мл</t>
  </si>
  <si>
    <t>СИРОВАТКА активна з люмісферами для обличчя, 30 мл</t>
  </si>
  <si>
    <t>КРЕМ-СИРОВАТКА з люмісфер. д/повік Усунен темних кіл під очима, 20 мл</t>
  </si>
  <si>
    <t>PROTEIN REPAIR</t>
  </si>
  <si>
    <t>Co-Washing очищаючий БАЛЬЗАМ для миття волосся, 200 мл</t>
  </si>
  <si>
    <t>Глибоко відновлююча МАСКА-БАЛЬЗАМ для волосся, 300 мл</t>
  </si>
  <si>
    <t>МУС-ПІНКА для укладання волосся суперсильної фіксації (аерозоль), 200 мл</t>
  </si>
  <si>
    <t>Розгладжуюча СИРОВАТКА проти посічених кінчиків волосся незмивна, 80 мл</t>
  </si>
  <si>
    <t>Глибоко відновлюючий КРЕМ-ШАМПУНЬ для волосся, 200 мл</t>
  </si>
  <si>
    <t>Глибоко відновлюючий ШАМПУНЬ для волосся, 400 мл</t>
  </si>
  <si>
    <t>PLEX TНERAPY</t>
  </si>
  <si>
    <t>Шокова терапія_МАСКА-ЗАПЕЧАТУВАННЯ для волосся, 300 мл</t>
  </si>
  <si>
    <t>Шокова терапія_СИРОВАТКА-БОНДІНГ для волосся, 120 мл</t>
  </si>
  <si>
    <t>Шокова терапія_ШАМПУНЬ-ПРАЙМЕР для волосся, 400 мл</t>
  </si>
  <si>
    <t>МАСКА д/ТІЛА д/схуднення, 150 мл</t>
  </si>
  <si>
    <t>МАСЛО д/обл. і тіла освіжаюче ультралегке, 100 мл</t>
  </si>
  <si>
    <t>МИЛО для лазні АНТИЦЕЛЮЛІТНЕ, 500 мл</t>
  </si>
  <si>
    <t>ПІЛІНГ д/обл. відновлюючий, 75 мл</t>
  </si>
  <si>
    <t>Чарівність Провансу</t>
  </si>
  <si>
    <t>ГЕЛЬ для душу "ФРАНЦУЗЬКА ЛАВАНДА &amp; МАГІЧНИЙ ІРИС", 515 мл</t>
  </si>
  <si>
    <t>КРЕМ-ГЕЛЬ для душу "ЖАСМИН ГРАССА &amp; БІЛОСНІЖНА ГАРДЕНІЯ", 500 мл</t>
  </si>
  <si>
    <t>ГЕЛЬ для душу "ТРОЯНДА СЕНТИФОЛІЯ &amp; ЧОРНА ОРХІДЕЯ", 515 мл</t>
  </si>
  <si>
    <t>ГЕЛЬ для душу "ФЛЕР Д'ОРАНЖ &amp; МІМОЗА ТАННЕРОНА", 515 мл</t>
  </si>
  <si>
    <t>КРЕМ для рук "ЖАСМИН ГРАССА &amp; БІЛОСНІЖНА ГАРДЕНІЯ", 100 мл</t>
  </si>
  <si>
    <t>КРЕМ-BUTTER для тіла і рук "ТРОЯНДА СЕНТИФОЛІЯ &amp; ЧОРНА ОРХІДЕЯ", 300 мл</t>
  </si>
  <si>
    <t>КРЕМ-BUTTER для тіла  "ФЛЕР Д'ОРАНЖ &amp; МІМОЗА ТАННЕРОНА", 200 мл</t>
  </si>
  <si>
    <t>МИЛО рідке марсельське "ФЛЕР Д'ОРАНЖ &amp; МІМОЗА ТАННЕРОНА", 300 мл</t>
  </si>
  <si>
    <t>МОЛОЧКО д/тіла і рук "ФРАНЦУЗЬКА ЛАВАНДА &amp; МАГІЧНИЙ ІРИС", 200 мл</t>
  </si>
  <si>
    <t>Крем-ПІНА д/ванни "ТРОЯНДА СЕНТИФОЛІЯ &amp; ЧОРНА ОРХІДЕЯ", 500 мл</t>
  </si>
  <si>
    <t>Крем-ПІНА д/ванни "ФЛЕР Д'ОРАНЖ &amp; МІМОЗА ТАННЕРОНА", 500 мл</t>
  </si>
  <si>
    <t>Крем-ПІНА д/ванни "ФРАНЦУЗЬКА ЛАВАНДА &amp; МАГІЧНИЙ ІРИС", 500 мл</t>
  </si>
  <si>
    <t>Живильний гель д/душу "Сила карпат. трав та ягід"  500 мл</t>
  </si>
  <si>
    <t>Розслабляючий гель д/душу "Лугові триви"  500 мл</t>
  </si>
  <si>
    <t>Міцелярний гель - детокс д/вмив. "Проти 5 проблем шкіри" 290 мл</t>
  </si>
  <si>
    <t>Міцелярний гель - флюїд д/вмив. "Дотик турботи і ніжності"  290 мл</t>
  </si>
  <si>
    <t>Пом"якшуюче мило банне "Традиційний карпатський збір" 290 мл</t>
  </si>
  <si>
    <t>Бальзам - терапія для рук "SOS інтенсивне живлення" 120 мл</t>
  </si>
  <si>
    <t>Розкішний крем-лосьйон для рук "Живлення та ультразволоження" 120 мл</t>
  </si>
  <si>
    <t>Зволожуюче мило "Березовий дьоготь" 290 мл</t>
  </si>
  <si>
    <t>ВІДНОВЛЮЮЧИЙ Бальзам-експерт для НІГ "Ідеально гладенькі п'яточки" 120 мл</t>
  </si>
  <si>
    <t>ПОМ'ЯГШУЮЧИЙ Бальзам-експерт для НІГ "М'ягкість стоп без турбот" 120 мл</t>
  </si>
  <si>
    <t>КРЕМ нічний для обличчя, 50 мл</t>
  </si>
  <si>
    <t>Ціна д/Стефурак</t>
  </si>
  <si>
    <t>ТУШ д/вій be Crazy Total effect 10 г</t>
  </si>
  <si>
    <t>ТУШ д/вій be Crazy Volume &amp; Lift up 10 г</t>
  </si>
  <si>
    <t>РІДКА помада GLAM LOOK cream velvet  т.201 (4 г)</t>
  </si>
  <si>
    <t>ТОНАЛЬНИЙ крем Insta Look (35 г) № 10</t>
  </si>
  <si>
    <t xml:space="preserve">ТОНАЛЬНИЙ крем матуючий (35 г) </t>
  </si>
  <si>
    <t xml:space="preserve">КОНСИЛЕР тон </t>
  </si>
  <si>
    <t>КОНСИЛЕР "Cover Expert" (1,9 г)</t>
  </si>
  <si>
    <t>Підводка КОЛЬОРОВА Legal Eyes тон 01 Deep Purple</t>
  </si>
  <si>
    <t>Підводка КОЛЬОРОВА Legal Eyes тон 03 Chocolate</t>
  </si>
  <si>
    <t>Підводка КОЛЬОРОВА Legal Eyes тон 02 Night Ocean</t>
  </si>
  <si>
    <t>Підводка -ФЛОМАСТЕР для очей Artistic Elegant Slim чорна 6 г</t>
  </si>
  <si>
    <t xml:space="preserve">ПОМАДА РІДКА матова " Metalic Velvet" </t>
  </si>
  <si>
    <t xml:space="preserve">ПОМАДА РІДКА матова "HEAVY METAL" </t>
  </si>
  <si>
    <t>Туш "MASCARAD баклажан (12 гр.)</t>
  </si>
  <si>
    <t>Туш "MASCARAD зелена" (12 гр.)</t>
  </si>
  <si>
    <t>Туш "MASCARAD коричнева (12 гр.)</t>
  </si>
  <si>
    <t>Туш "MASCARAD синя" (12 гр.)</t>
  </si>
  <si>
    <t xml:space="preserve">Фломастер д/БРОВЕЙ Brow Permanent Marker </t>
  </si>
  <si>
    <t>Хайлайтер компакт. PRO highlighte</t>
  </si>
  <si>
    <t>Хайлайтер рідкий. PRO LIQUID highlighter</t>
  </si>
  <si>
    <t>LILO</t>
  </si>
  <si>
    <t xml:space="preserve">БЛИСК д/губ матовий COSMIC 3,3 г </t>
  </si>
  <si>
    <t>ТУШ д/вій COSMIC Обєм, довжина, розділення 9 гр</t>
  </si>
  <si>
    <t xml:space="preserve">Зміїна отрута </t>
  </si>
  <si>
    <t>Крем-обсяг д/ГУБ з пептидом зміїн. отрути+корекція носогуб. зморщ. 20г</t>
  </si>
  <si>
    <t>КРЕМ д/обл. денний 50 г  40+</t>
  </si>
  <si>
    <t>КРЕМ д/обл. денний 50 г  50+</t>
  </si>
  <si>
    <t>КРЕМ д/обл. денний 50 г  60+</t>
  </si>
  <si>
    <t>КРЕМ д/обл. нічний 50 г  40+</t>
  </si>
  <si>
    <t>КРЕМ д/обл. нічний 50 г  50+</t>
  </si>
  <si>
    <t>КРЕМ д/обл. нічний 50 г  60+</t>
  </si>
  <si>
    <t xml:space="preserve"> Філер для повік проти "гусячих лапок" 20г</t>
  </si>
  <si>
    <t>МУМІЙО</t>
  </si>
  <si>
    <t>КРЕМ д/ТІЛА проти ЦЕЛЮЛІТУ і розтяжок 150 г</t>
  </si>
  <si>
    <t>КРЕМ д/обл. регенеруючий 50 г</t>
  </si>
  <si>
    <t>МАСКА д/обл. БІОГОМАЖ очищуюча 50 г</t>
  </si>
  <si>
    <t>МАСКА д/обл. релаксуюча 50 г</t>
  </si>
  <si>
    <t>МУЦИН РАВЛИКА</t>
  </si>
  <si>
    <t>КРЕМ д/обл. денний 50 г</t>
  </si>
  <si>
    <t>КРЕМ д/обл. нічний 50 г</t>
  </si>
  <si>
    <t>КРЕМ-актив д/шкіри навколо ПОВІК 30 г</t>
  </si>
  <si>
    <t>Ревіталізуюча МАСКА д/обл. 50 г</t>
  </si>
  <si>
    <t>Очищаюча ПІНКА д/вмивання 150 г</t>
  </si>
  <si>
    <t>Регенеруюча СИРОВАТКА д/обл. 30 г</t>
  </si>
  <si>
    <t>Оновлюючий СКРАБ д/обл. 50 г</t>
  </si>
  <si>
    <t>Bielita-М</t>
  </si>
  <si>
    <t>ТУШ д/вій LIKE ME! Lengthening Separate Volum 7 гр</t>
  </si>
  <si>
    <t>ТУШ д/вій LIKE YOU! Fascinating &amp; Grand lashes 7 гр</t>
  </si>
  <si>
    <t>ТУШ д/вій LONG LIKE! Length without end ДОВЖИНА без кінця7 гр</t>
  </si>
  <si>
    <t>ТУШ д/вій LOVE Creat lashes (величезні вії) 9 гр</t>
  </si>
  <si>
    <t>ТУШ д/вій LOVE Amazing effect (шалений ефект) 9 гр</t>
  </si>
  <si>
    <t>ТУШ д/вій TRINITY (обєм, довжина, розділення) 9 гр</t>
  </si>
  <si>
    <t>ТУШ д/вій YOUR MUST HAVE Lift-Up &amp; Separate (розділення і підкручення) 9 гр</t>
  </si>
  <si>
    <t>Сила Гіалурону</t>
  </si>
  <si>
    <t>Глиб живл і відновл_ БАЛЬЗАМ-РЕСТАВРАТОР д/ вол «Oil-інтенсив», 300 мл.</t>
  </si>
  <si>
    <t>Глиб живл і відновл_ СПРЕЙ-РЕСТАВРАТОР двофаз д/вол «Oil-інтенсив», 150 мл</t>
  </si>
  <si>
    <t>Глиб живл і відновл_ ШАМПУНЬ-РЕСТАВРАТОР для волосся «Oil-інтенсив», 400 мл</t>
  </si>
  <si>
    <t>Керапластика вол_ БАЛЬЗАМ-ФІЛЛЕР «Запечатув вол та посіч кінчиків», 300 мл</t>
  </si>
  <si>
    <t>Керапластика вол_ МАСКА-ФІЛЛЕР «Гаряче обгортання» д/пошкодж волосся, 200 мл</t>
  </si>
  <si>
    <t>Керапластика вол_ СПРЕЙ-ЛАМІНАТОР «Запечатування вол та посіч кінчиків», 150 мл</t>
  </si>
  <si>
    <t>Керапластика вол_ ШАМПУНЬ-ФІЛЛЕР «Відродження волосся», 400 мл</t>
  </si>
  <si>
    <t>Бездоганна ДОВЖИНА</t>
  </si>
  <si>
    <t>БАЛЬЗАМ-ОПОЛІСКУВАЧ «Легкість розчісування» д/довг і дуже довгого вол. 300 мл.</t>
  </si>
  <si>
    <t>МАСКА «Ідеальна гладкість» для довгого і дуже довгого волосся, 200 мл</t>
  </si>
  <si>
    <t>СПРЕЙ-КОНДИЦІОНЕР «Легк розчісув» д/ довг і д/довг вол з посіч кінч. б/зм 150 мл</t>
  </si>
  <si>
    <t>ШАМПУНЬ «Досконалість волосся» для довгого і дуже довгого волосся, 400 мл</t>
  </si>
  <si>
    <t>Модниця КРАСУНЯ від 6 років</t>
  </si>
  <si>
    <t>БАЛЬЗАМ д/вол. "Слухняні локони" 150 мл.</t>
  </si>
  <si>
    <t>АРОМА-ГЕЛЬ д/душу та ванни "М'який догляд і очищення" 300 мл.</t>
  </si>
  <si>
    <t>ЗУБНА ПАСТА "Захист і зміцнення емалі" 65 мл.</t>
  </si>
  <si>
    <t>ПІНКА д/вмивання д/обл. і тіла "Ніжне очищення" 175 мл.</t>
  </si>
  <si>
    <t>Ароматична ТУАЛЕТНА ВОДА "Superstar" 30 мл.</t>
  </si>
  <si>
    <t>ШАМПУНЬ "Шовковисті та блискучі локони" 300 мл.</t>
  </si>
  <si>
    <t>Модниця ЧАРІВНИЦЯ від 3 років</t>
  </si>
  <si>
    <t>СПРЕЙ для волосся без змивання "Легке розчісування" (100 мл)</t>
  </si>
  <si>
    <t>КРЕМ д/обл і тіла "Ніжний дотик" (75 мл)</t>
  </si>
  <si>
    <t>Дитяче Крем-МИЛО д/рук і тіла "М'яке очищення" (300 мл.)</t>
  </si>
  <si>
    <t>Крем-ПІНКА для душу і ванни "Мільйон чарів. бульбашок" (300 мл.)</t>
  </si>
  <si>
    <t>Шампунь  дитячий з доглядаюч. б-мом д/легкого розчісув (300 мл.)</t>
  </si>
  <si>
    <t>Шампунь для хлопчиків від 7 років  275 мл</t>
  </si>
  <si>
    <t>Супер БОЙ</t>
  </si>
  <si>
    <t>УЛЬОТНИЙ ПАТРУЛЬ</t>
  </si>
  <si>
    <t>ГЕЛЬ-ПІНКА 2 в 1 д/душу і ванни дитячий від 3 років  275 мл</t>
  </si>
  <si>
    <t>Шампунь д/вол. дитячий від 3 років  275 мл</t>
  </si>
  <si>
    <t xml:space="preserve"> PERFECT CITY SKIN</t>
  </si>
  <si>
    <t>КРЕМ-ЕКРАН гіалуроновий ДЕННИЙ SPF 20 д/обл та шк навк очей 50 мл</t>
  </si>
  <si>
    <t>КРЕМ-АБСОЛЮТ гіалуроновий нічний д/обл та шк навк очей 50 мл.</t>
  </si>
  <si>
    <t>МАСКА-ЖЕЛЕ нічна гіалуронова для обличчя незмивна, 75 мл</t>
  </si>
  <si>
    <t>МІЦЕЛЯРНА ВОДА гіалурована 400 мл</t>
  </si>
  <si>
    <t>СИРОВАТКА - ВУАЛЬ гіалурована для обл. 30 мл</t>
  </si>
  <si>
    <t>ФРЕШ-ТОНІК гіалуроновий для обл. 150 мл</t>
  </si>
  <si>
    <t>Active life</t>
  </si>
  <si>
    <t>ГЕЛЬ для миття тіла і волосся ЗАРЯД ЕНЕРГІЇ для чоловіків, 250 мл</t>
  </si>
  <si>
    <t>ГЕЛЬ для душу Свіжість і релакс, 250 мл</t>
  </si>
  <si>
    <t>ГЕЛЬ для душу Хвиля свіжості, 250 мл</t>
  </si>
  <si>
    <t>ГЕЛЬ для душу SLIM ефект для жінок, 250 мл</t>
  </si>
  <si>
    <t>ГЕЛЬ для душу ПРУЖНІСТЬ І РЕЛЬЄФ для жінок, 250 мл</t>
  </si>
  <si>
    <t>ГЕЛЬ для миття тіла і волосся МОРСЬКИЙ БРИЗ для чоловіків, 250 мл</t>
  </si>
  <si>
    <t>КРЕМ для тіла ЗВОЛОЖЕННЯ і РЕЛАКС для жінок, 100 мл</t>
  </si>
  <si>
    <t>ULTRA FOOT CARE</t>
  </si>
  <si>
    <t>ГЕЛЬ тонізуючий проти важкості в ногах, 100 мл</t>
  </si>
  <si>
    <t>КРЕМ для стоп проти сухості, тріщин і мозолів, 100 мл</t>
  </si>
  <si>
    <t>ПІЛІНГ кислотний для розм'якшення загрубілої шкіри стоп, 100 мл</t>
  </si>
  <si>
    <t>ДЕЗОДОРАНТ для ніг та взуття (аерозоль), 150 мл</t>
  </si>
  <si>
    <t>YOU &amp; NATURE</t>
  </si>
  <si>
    <t>ВВ-КРЕМ для чутливої шкіри обличчя, схильної до куперозу SPF 20, 30 мл</t>
  </si>
  <si>
    <t>SOS-БАЛЬЗАМ нічний для чутливої шкіри обличчя, 30 мл</t>
  </si>
  <si>
    <t>БАЛЬЗАМ-КОМФОРТ заспокійливий для волосся і чутливої шкіри голови, 150 мл</t>
  </si>
  <si>
    <t>ГЕЛЬ-догляд для душу безсульфатний для чутливої шкіри, 250 мл</t>
  </si>
  <si>
    <t>КРЕМ-комфорт 35+ для чутливої шкіри повік, 20 мл</t>
  </si>
  <si>
    <t>КРЕМ-комфорт денний 25+ для чутливої шкіри обличчя та повік, 30 мл</t>
  </si>
  <si>
    <t>КРЕМ-комфорт денний 35+ для чутливої шкіри обличчя,  схильної до куперозу, 30 мл</t>
  </si>
  <si>
    <t>КРЕМ-комфорт заспокійливий для чутливої шкіри рук і тіла, 100 мл</t>
  </si>
  <si>
    <t>КРЕМ-омолодження 45+ для чутливої шкіри повік, 20 мл</t>
  </si>
  <si>
    <t>КРЕМ-омолодження денний 45+ для чутливої шкіри обличчя, схильної до куперозу, 30 мл</t>
  </si>
  <si>
    <t>КРЕМ-ПІЛІНГ м’який для чутливої шкіри обличчя, 75 мл</t>
  </si>
  <si>
    <t>МАСКА-антистрес зміцнююча для чутливої шкіри обличчя, 75 мл</t>
  </si>
  <si>
    <t>СПРЕЙ-комфорт заспокійливий для волосся і чутливої шкіри голови, 100 мл</t>
  </si>
  <si>
    <t>ТОНІК-ДЕМАКІЯЖ заспокійливий для чутливої шкіри обличчя та повік, 150 мл</t>
  </si>
  <si>
    <t>ШАМПУНЬ-догляд безсульфатний для волосся і чутливої шкіри голови, 250 мл</t>
  </si>
  <si>
    <t>УЛЬТРАКОРЕКТОР зморшок для області навколо очей і губ 45+, 20 мл</t>
  </si>
  <si>
    <t>Таємниця сяйва</t>
  </si>
  <si>
    <t>ГЕЛЬ для душу "Свіжість і сяйво" з олією морошки і вітаміном С, 345 мл</t>
  </si>
  <si>
    <t>М'який ТОНІК-ДЕМАКІЯЖ д/обл «Ефект сяючої шкіри» з ол. морошки і вітам С 195 мл</t>
  </si>
  <si>
    <t>КОНДИЦІОНЕР для волосся «Максимальний об'єм і сяйво» з олією морошки, 200 мл</t>
  </si>
  <si>
    <t>КРЕМ-ГЕЛЬ для повік "Сяючий погляд" пр/ набряків і темних кіл п/очима, 30 мл.</t>
  </si>
  <si>
    <t>КРЕМ-догляд ДЕННИЙ для обличчя 25+ "Дивовижна шкіра" з ол. морошки і віт С, 50 мл</t>
  </si>
  <si>
    <t>МАСКА для волосся «Максимальний об'єм і сяйво» з олією морошки, 200 мл</t>
  </si>
  <si>
    <t>КРЕМ-хайлайтер «Дивовижне сяйво» з олією морошки і вітаміном С, 30 мл</t>
  </si>
  <si>
    <t>ШАМПУНЬ «Максимальний об'єм і сяйво» з олією морошки, 200 мл</t>
  </si>
  <si>
    <t>ШАМПУНЬ «Максимальний об'єм і сяйво» з олією морошки, 345 мл</t>
  </si>
  <si>
    <t>MEZO BODY Complex</t>
  </si>
  <si>
    <t>МЕЗОГЕЛЬ для тіла "Плоский живіт", 150 мл</t>
  </si>
  <si>
    <t>МЕЗОКРЕМ-ГЕЛЬ FITNESS SLIM для тіла термоактивний, 200 мл</t>
  </si>
  <si>
    <t>МезоКРЕМ-ГЕЛЬ КРІОЛІПОЛІЗ для тіла з охолоджуючим ефектом, 200 мл</t>
  </si>
  <si>
    <t xml:space="preserve">CRYOMEZOcomplex </t>
  </si>
  <si>
    <t>КРІОМАСКА-ГІДРОГЕЛЬ д/обл «Еф рідк Мезониток» «Зволож 72 год + Ліфтинг б/змив, 75 мл</t>
  </si>
  <si>
    <t>КРІОПІЛІНГ «Досконале очищення + Рівна шкіра» для обличчя, шкіри та декольте, 75 мл</t>
  </si>
  <si>
    <t xml:space="preserve"> "KERATIN styling"</t>
  </si>
  <si>
    <t>Розглвжуюча СИРОВАТКА д/вол. бразилій. кератин. випрямлення 150 мл</t>
  </si>
  <si>
    <t>КЕРАТИН-СПРЕЙ рідкий д/уклад і випрямлення волосся прасками з розпил. 200 мл</t>
  </si>
  <si>
    <t>РОЗКІШНИЙ до 5 днів</t>
  </si>
  <si>
    <t>БАЛЬЗАМ Mega-ОБ’ЄМ для волосся, 400 мл</t>
  </si>
  <si>
    <t>ГЕЛЬ Mega-ОБ’ЄМ д/уклад. волос суперсильної фіксації, що швидко висихає, 150 мл</t>
  </si>
  <si>
    <t>СПРЕЙ Mega-ОБ’ЄМ для укладання волосся незмивний, 145 мл</t>
  </si>
  <si>
    <t>ШАМПУНЬ легкий Mega-ОБ’ЄМ д/норм. та схильного до ЖИРНОСТІ волосся, 400 мл</t>
  </si>
  <si>
    <t>ШАМПУНЬ Mega-ОБ’ЄМ для СУХОГО, тонкого та стоншеного волосся, 400 мл</t>
  </si>
  <si>
    <t>Меn FRESH Comfort</t>
  </si>
  <si>
    <t>ШАМПУНЬ д/зміцнення волосся 400 мл</t>
  </si>
  <si>
    <t>Exotic Paradise</t>
  </si>
  <si>
    <t>SPA-ГЕЛЬ для душу «Балі», 500 мл</t>
  </si>
  <si>
    <t>Крем-ГЕЛЬ для душу «Бора-Бора», 500 мл</t>
  </si>
  <si>
    <t>ГЕЛЬ для душу «Гаваї», 500 мл</t>
  </si>
  <si>
    <t>Крем-ГЕЛЬ для душу «Фіджі», 500 мл</t>
  </si>
  <si>
    <t>КРЕМ-BUTTER Кокосовий для тіла і рук «Гаваї», 300 мл</t>
  </si>
  <si>
    <t>Ніжне МОЛОЧКО для тіла «Фіджі», 200 мл</t>
  </si>
  <si>
    <t>СКРАБ Поліруючий для тіла і рук «Бора-Бора», 200 мл</t>
  </si>
  <si>
    <t>Вишуканий Крем_ГЕЛЬ для ДУШУ, 500 мл</t>
  </si>
  <si>
    <t>PHARMACOS DEAD SEA</t>
  </si>
  <si>
    <t>БАЛЬЗАМ грязьовий подвійної дії проти випадіння волосся, проти лупи, 400 мл</t>
  </si>
  <si>
    <t>СІЛЬ рідка Мертвого моря для тіла (дой-пак), 170 мл</t>
  </si>
  <si>
    <t>КРЕМ-BUTTER проти тріщин для ніг інтенсивно відновлюючий, 100 мл</t>
  </si>
  <si>
    <t>КРЕМ-ОЛІЯ для рук і тіла максимально поживна для сухої, дуже сухої та атопічної шкіри, 150 мл</t>
  </si>
  <si>
    <t>КРЕМ-СКРАБ вулканічний SPA-detox для тіла, 200 мл</t>
  </si>
  <si>
    <t>МАСКА-СПРЕЙ подвійної дії проти випадіння волосся, проти лупи незмивна, 150 мл</t>
  </si>
  <si>
    <t>МАСКА-СКРАБ масажна перед шампунем для волосся і шкіри голови, 400 мл</t>
  </si>
  <si>
    <t>БАЛЬЗАМ-КЕРАТИНУВАННЯ збагачений, оздоровчої дії для сяйва волосся, 400 мл</t>
  </si>
  <si>
    <t>ШАМПУНЬ-КЕРАТИНУВАННЯ збагачений, оздоровчої дії для сяйва волосся, 400 мл</t>
  </si>
  <si>
    <t>ГЕЛЬ оздоровлюючий для душу, 500 мл</t>
  </si>
  <si>
    <t>ТАЛАССО-ОБГОРТАННЯ термоактивне грязьове для проблемних ділянок тіла, 400 мл</t>
  </si>
  <si>
    <t>ШАМПУНЬ подвійної дії проти випадіння волосся, проти лупи, 400 мл</t>
  </si>
  <si>
    <t>ПІНА для ванн Ванна Клеопатри, 500 мл</t>
  </si>
  <si>
    <t>КРЕМ антицелюлітний Body-Slim для тіла, 200 мл</t>
  </si>
  <si>
    <t>КРИСТАЛИ Мертвого моря для ванн, що піняться (дой-пак), 500 г</t>
  </si>
  <si>
    <t>ШАМПУНЬ для волосся Реп'яховий, 1000 мл</t>
  </si>
  <si>
    <t>АРОМАГІЯ</t>
  </si>
  <si>
    <t>ПІНА для ванн "Вільне дихання", 500 мл</t>
  </si>
  <si>
    <t>ПІНА для ванн "Розкішне задоволення", 500 мл</t>
  </si>
  <si>
    <t>ПІНА для ванн "Солодкий сон", 500 мл</t>
  </si>
  <si>
    <t>Шокова терапія_Інтенсив. подвійний ЕЛІКСИР д/ волосся, незмивний 150 мл</t>
  </si>
  <si>
    <t>Шокова терапія_ФІЛЕР д/вол. "Інєкція краси" Експрес БОНДІНГ, 80 мл</t>
  </si>
  <si>
    <t xml:space="preserve">Лінія краси </t>
  </si>
  <si>
    <t>Гель для душу звол. Арома-насолода з МАГНОЛІЄЮ та олією пересика 500 мл</t>
  </si>
  <si>
    <t>Гель для душу жив.  Арома-гармонія з МИГДАЛЕМ та маслом какао 500 мл</t>
  </si>
  <si>
    <t>Гель для душу пом.  Арома-натхнення з олією ОЛИВИ та авокадо 500 мл</t>
  </si>
  <si>
    <t>Мило "Duo-Pack"  ГРУША 450 мл</t>
  </si>
  <si>
    <t>Мило "Duo-Pack"  КАВУН 450 мл</t>
  </si>
  <si>
    <t>Мило   ГРУША 460 мл</t>
  </si>
  <si>
    <t>Мило   КАВУН 460 мл</t>
  </si>
  <si>
    <t>Мило   ОЛИВКА 460 мл</t>
  </si>
  <si>
    <t>Мило  ПОЛУНИЦЯ 460 мл</t>
  </si>
  <si>
    <t>ОПОЛІСКУВАЧ д/порожнини РОТА "Захист від карієсу і природ. свіжість" 250 мл</t>
  </si>
  <si>
    <t>Заспокійливий бальзам-комфорт після гоління "ULTRA SENSITIVE" 200мл</t>
  </si>
  <si>
    <t>FOR MEN</t>
  </si>
  <si>
    <t>Зволожуючий гель для душу 3 в1 AQUA POWER 200мл</t>
  </si>
  <si>
    <t>Зволожуючий ГЕЛЬ-експерт після гоління "ICE SENSITIVE" 200мл</t>
  </si>
  <si>
    <t>Збадьорюючий гель для душу FRESH EXTREME 200мл</t>
  </si>
  <si>
    <t>Освіжаючий гель для душу 2 в1 SPORT ENERGY 200мл</t>
  </si>
  <si>
    <t>Зміцнюючий шампунь-активатор росту здорового волосся "STRONG &amp; POWER" 200мл</t>
  </si>
  <si>
    <t>Ультраочищуючий шампунь проти лупи "ANTI-DANDRUFF" 200мл</t>
  </si>
  <si>
    <t>Шампунь-кондиціонер 2 в 1  "ARCTIC FRESH" 200мл</t>
  </si>
  <si>
    <t>ПІНКА д/вмивання д/чутл. шк з обліп. і вівсян молочком 275 мл.</t>
  </si>
  <si>
    <t>ШАМПУНЬ для волосся та бороди Чистота і свіж. гірськ. льодовиків, 400 мл</t>
  </si>
  <si>
    <t>МЕЗОГЕЛЬ-БУСТЕР «Підсилювач зволоження д/обл та шиї» з гіалур. кислот і віт Е, 50 мл</t>
  </si>
  <si>
    <t>МЕЗОКРЕМ-БУСТЕР «Омолодження + Відновлення овалу обличчя» 50-60 років, 50 мл</t>
  </si>
  <si>
    <t>МЕЗОТОНЕР для обличчя «Міцелярна тонізація», 150 мл</t>
  </si>
  <si>
    <t>Глиб живл і відновл_ МАСКА-ЕЛІКСИР мультифункціон. д/вол "Oil-інтенсив", 200 мл</t>
  </si>
  <si>
    <t>МІЦЕЛЯРНЕ очищ. і Розумне зволож._ БАЛЬЗАМ-ополіск. «Розумне зволоження", 300 мл</t>
  </si>
  <si>
    <t>МІЦЕЛЯРНЕ очищ. і Розумне зволож._ МАСКА гіал.«Багаторівневе зволоження", 200 мл</t>
  </si>
  <si>
    <t>МІЦЕЛЯРНЕ очищ. і Розумне зволож._ ФІЛЕР «Розумне зволоження", саше 4шт*10 мл</t>
  </si>
  <si>
    <t>МІЦЕЛЯРНЕ очищ. і Розумне зволож._ ШАМПУНЬ «Міцелярне очищення", 400 мл</t>
  </si>
  <si>
    <t>Об'ємні та доглянуті_ БАЛЬЗАМ-BOOSTER д/вол «Ефектний об’єм і густота», 300 мл</t>
  </si>
  <si>
    <t>Об'ємні та доглянуті_ СПРЕЙ-BOOSTER д/вол «Ефектний об’єм і густота», 150 мл</t>
  </si>
  <si>
    <t>Об'ємні та доглянуті_ ФІЛЛЕР-ЗАПОВНЮВАЧ д/вол «Щільн. і густота», саше 4 шт*10 мл</t>
  </si>
  <si>
    <t>ДЕЗОДОРАНТ для волосся «Поглинач неприємних запахів» аерозоль, 150 мл</t>
  </si>
  <si>
    <t>КРЕМ-ДЕПІЛЯТОР 5 в 1 активний для ніг і рук, 120 мл</t>
  </si>
  <si>
    <t>КРЕМ-ДЕПІЛЯТОР 5 в 1 делікатний для області бікіні і пахв, 70 мл</t>
  </si>
  <si>
    <t>КРЕМ-ДЕПІЛЯТОР 5 в 1 ультрам’який  д8ніг і рук, бікіні і пахв, 120 мл</t>
  </si>
  <si>
    <t>СПРЕЙ після депіляції, що заспокоює для уповільнення росту волосся, 100 м</t>
  </si>
  <si>
    <t>OIL-КРЕМ, що максимально живить, д/обл. д/сухої, дуже сухої та атопіч шк., 75 мл</t>
  </si>
  <si>
    <t>КРЕМ м'який для вмивання обличчя, 150 мл</t>
  </si>
  <si>
    <t>LIGHT-КРЕМ матуючий д/обл., д/шкіри, схил. до жирності, з розшир. порами, 75 мл</t>
  </si>
  <si>
    <t>КРЕМ спеціальний для обличчя для шкіри, схильної до алергії та подразнень, 75 мл</t>
  </si>
  <si>
    <t>КРЕМ-СКРАБ кораловий поліруючий для обличчя, 100 мл</t>
  </si>
  <si>
    <t>МІЦЕЛЯРНА ВОДА двофазна для зняття макіяжу для обличчя та шкіри навк.очей, 150 мл</t>
  </si>
  <si>
    <t>ПІНКА антибактеріальна проти прищів, вугрів і чорних цяток д/пробл. шкіри, 150 мл</t>
  </si>
  <si>
    <t>SOS-СИРОВАТКА інтенсивна локальної дії проти прищів, вугрів і чорних цяток, 20 мл</t>
  </si>
  <si>
    <t>SOFT-ТОНІК оздоровлюючий ізотонічний для обличчя, шиї та декольте, 150 мл</t>
  </si>
  <si>
    <t>ecocBABY care</t>
  </si>
  <si>
    <t>Еко ГЕЛЬ для душу безсульфатний для вагітних і годуючих мам 260 мл</t>
  </si>
  <si>
    <t>ЕкоКРЕМ дитячий Захист від негоди з перших днів життя, 50 мл.</t>
  </si>
  <si>
    <t>ЕкоКРЕМ дитячий під ПІДГУЗНИКИ з перших днів життя, 75 мл.</t>
  </si>
  <si>
    <t>ЕкоМИЛО дитяче д/очищення з перших днів життя, 260 мл.</t>
  </si>
  <si>
    <t>ЕкоМИЛО дитяче д/ЩОДЕННОГО очищення з трьох років, 260 мл.</t>
  </si>
  <si>
    <t>Еко Шампунь дитячий без сліз з 3 років 260 мл</t>
  </si>
  <si>
    <t>Еко Шампунь-ВАННОЧКА дитячий без сліз з перших днів життя 260 мл</t>
  </si>
  <si>
    <t>Туш для вій водостійка I LoveSupreme панорамная, 10,5 гр</t>
  </si>
  <si>
    <t>Туш для вій водостійка PODIUM HIGH DIMENSION 11,5 гр</t>
  </si>
  <si>
    <t>Туш для вій водостійка HIGH AQUA RESISTANT, 12,5 гр</t>
  </si>
  <si>
    <t>ПІЛІНГ д/НІГ поліруючий, 75 мл</t>
  </si>
  <si>
    <t>ШАМПУНЬ-еліксір зміцнюючий, 250 мл</t>
  </si>
  <si>
    <t>МАСКА грязьова відлущуюча для обличчя, 75 мл</t>
  </si>
  <si>
    <t>КРЕМ денний 45+ "Total Lifting Досконалий ліфтинг" для обл. та шиї SPF 15, 50 мл</t>
  </si>
  <si>
    <t>КРЕМ нічний 45+ "Total Filler Досконалий філлер" для обличчя та шиї, 50 мл</t>
  </si>
  <si>
    <t>КРЕМ денний 55+ "Absolute Lifting Абсолютний ліфтинг д/обл та шиї SPF 15, 50 мл</t>
  </si>
  <si>
    <t>КРЕМ нічний 55+ "Absolute Filler Абсолютний філлер" для обличчя та шиї, 50 мл</t>
  </si>
  <si>
    <t>КРЕМ-СИРОВАТКА 30+ "Зволожен. і пружність" день-ніч д/обл та шк навк. очей, 50 мл</t>
  </si>
  <si>
    <t>СИРОВАТКА 45+ "Total Anti-age Досконале омолодження" день-ніч д/обл та шиї, 30 мл</t>
  </si>
  <si>
    <t>СИРОВАТКА 55+ "Absolute Anti-age Абсолютне омолодження" день-ніч д/обл. та шиї, 30 мл</t>
  </si>
  <si>
    <t>СИРОВАТКА-КОНТУР антивікова день-ніч для шкіри навколо очей, 20 мл</t>
  </si>
  <si>
    <t>АПТЕКАР</t>
  </si>
  <si>
    <t>БАЛЬЗАМ для губ Захисний, 4 г</t>
  </si>
  <si>
    <t>БАЛЬЗАМ для губ Зволожуючий, 4 г</t>
  </si>
  <si>
    <t>БАЛЬЗАМ для губ Поживний, 4 г</t>
  </si>
  <si>
    <t>БАЛЬЗАМ для губ Регенеруючий, 4 г</t>
  </si>
  <si>
    <t>БАЛЬЗАМ-кондиціонер для волосся (без коробки), 150 мл</t>
  </si>
  <si>
    <t>СІЛЬ для ВАНН_ЗАСПОКІЙЛИВА, 500 г</t>
  </si>
  <si>
    <t>СІЛЬ для ВАНН_ОЧИЩАЮЧА, 500 г</t>
  </si>
  <si>
    <t>СІЛЬ для ВАНН_ТОНІЗУЮЧА, 500 г</t>
  </si>
  <si>
    <t>СІЛЬ для ВАНН_Хвойна, 500 г</t>
  </si>
  <si>
    <t>ШАМПУНЬ для жирного і нормального волосся (без коробки), 150 мл</t>
  </si>
  <si>
    <t>Вишуканий КРЕМ-BUTTER для рук і тіла, 200 мл</t>
  </si>
  <si>
    <t>ЕКСПРЕС-МАСКА "Тріо-Ліфтинг" для обличчя, шиї та декольте незмивна, 75 мл</t>
  </si>
  <si>
    <t>МАСКА-ЕЛІКСИР нічна досконала для обличчя, шиї і декольте незмивна, 75 мл</t>
  </si>
  <si>
    <t>Ампули краси</t>
  </si>
  <si>
    <t>Ультраконцентрований комплекс для вол. незмивний "Об'єм+густота вол.", 7 шт. по 5 мл</t>
  </si>
  <si>
    <t>Ультраконцентр комплекс д/обл "Інтенс. ЗВОЛОЖЕННЯ + тонізац. шкіри (10 шт) 2 мл</t>
  </si>
  <si>
    <t>Ультраконцентр комплекс д/обл "Сяйво + ЗАХИСТ" (10 шт) 2 мл</t>
  </si>
  <si>
    <t>Ультраконцентр комплекс д/обл "Миттєвий ЛІФТИНГ+ розгладж зморщок" (10 шт) 2 мл</t>
  </si>
  <si>
    <t>Ультраконцентр комплекс д/обл "Інтенс. ОМОЛОДЖЕННЯ + моделюв. овалу (10 шт) 2 мл</t>
  </si>
  <si>
    <t>ULTRA HAND CARE</t>
  </si>
  <si>
    <t>КРЕМ-КОМПЛЕКС для рук і нігтів 7 в 1 "Тотальна реновація»", 100 мл</t>
  </si>
  <si>
    <t>КРЕМ-БАЛЬЗАМ з D-пантенолом для сухої і дуже сухої шкіри рук, 100 мл</t>
  </si>
  <si>
    <t>ГЕЛЬ-КОНЦЕНТРАТ для рук і ліктів "Ультразволоження", 100 мл</t>
  </si>
  <si>
    <t>МАСКА-БАТТЕР для рук і нігтів "Ультраживлення і ультраліфтинг" незмивна, 100 мл</t>
  </si>
  <si>
    <t>КРЕМ-РУКАВИЧКИ для рук "Надійний захист", 100 мл</t>
  </si>
  <si>
    <t>MEZOмаски</t>
  </si>
  <si>
    <t>BEAUTY-МАСКА "Миттєве перевтілення", 1 шт.</t>
  </si>
  <si>
    <t>HYDRO-МАСКА Багаторівневе зволоження «Рівний тон + сяйво», 1 шт.</t>
  </si>
  <si>
    <t>МАСКА-BOOSTER Мезогіалурон «ЛІФТИНГ+ОМОЛОДЖЕННЯ», 1 шт.</t>
  </si>
  <si>
    <t>МАСКА-COMPLEX  «Проти вікових змін шкіри», 1 шт</t>
  </si>
  <si>
    <t>Екстраживлення</t>
  </si>
  <si>
    <t>WINTERМАСКА для обличчя незмивна, 75 мл</t>
  </si>
  <si>
    <t>БАЛЬЗАМ-ЕКСТРАЖИВЛЕННЯ для волосся Coconut Milk, 300 мл</t>
  </si>
  <si>
    <t>КРЕМ очищаючий для тіла Coconut Milk змивний, 200 мл</t>
  </si>
  <si>
    <t>КРЕМ-БУСТЕР для шкіри навколо очей і носогубної зони Ліфтинг-живлення, 20 мл</t>
  </si>
  <si>
    <t>КРЕМ-ЕКСТРАЖИВЛЕННЯ для обличчя нічний Coconut Oil, 50 мл</t>
  </si>
  <si>
    <t>КРЕМ-ЕКСТРАЖИВЛЕННЯ для рук Coconut Milk, 75 мл</t>
  </si>
  <si>
    <t>КРЕМ-РЯТУВАЛЬНИК від негоди для обличчя SOS догляд, 50 мл</t>
  </si>
  <si>
    <t>КРЕМ-ФІНІШ для обличчя денний Матова шкіра, 50 мл</t>
  </si>
  <si>
    <t>МОЛОЧКО біфазне для вмивання обл. та миттєв. видал макіяжу Coconut Milk, 150 мл</t>
  </si>
  <si>
    <t>ШАМПУНЬ-ЕКСТРАЖИВЛЕННЯ для волосся Coconut Milk, 400 мл</t>
  </si>
  <si>
    <t>Ефект салонних процедур</t>
  </si>
  <si>
    <t>БАЛЬЗАМ-МАСКА д/глоб. реновації волос «Молекулярне глянсування», 200 мл.</t>
  </si>
  <si>
    <t>ЕСЕНЦІЯ ультраактивна для обличчя «Мультидогляд 3 в 1», 150 мл</t>
  </si>
  <si>
    <t>КРЕМ-БАНДАЖ комплексний «Еф. гіалур. ниток 4D» д/обл, шиї і дек. 45+, 50 мл</t>
  </si>
  <si>
    <t>КРЕМ-КОНЦЕНТРАТ «Молекулярна підтяжка» д/обл, шиї і декольте 55 +, 50 мл.</t>
  </si>
  <si>
    <t>КРЕМ-МІОРЕЛАКСАНТ компл. «Бездоган. б/уколів» д/обл, шиї і дек, 35+, 50 мл</t>
  </si>
  <si>
    <t>МАСКА нейроміметрична п/косм процед «Інтенс омолодж» д/обл, шиї, дек, 75 мл</t>
  </si>
  <si>
    <t>ПІЛІНГ всесезонний для обличчя, шиї і декольте з Феруловою кислот, 105 мл</t>
  </si>
  <si>
    <t>СИРОВАТКА-ІНГІБІТОР міміч зморш «Еф нідлінгу» навк очей і губ 35-45+, 30 мл</t>
  </si>
  <si>
    <t>СПРЕЙ-ПРАЙМЕР для глобальної реновації вол «Молекулярне глянсування», 100 мл</t>
  </si>
  <si>
    <t>ФІЛЛЕР д/глоб. реновації волос. «Молекуляр. випрямлення». б/змив 4 саш*10 мл</t>
  </si>
  <si>
    <t>ФІЛЛЕР «Ефект біорепарації» д/корек глиб зморш навк.очей і губ 45-55+, 30 мл</t>
  </si>
  <si>
    <t>ШАМПУНЬ для глобальної реновації волосся «Молекулярне глянсування», 400 мл</t>
  </si>
  <si>
    <t>КРЕМ-живлення для обличчя 25+ "SOS-відновлення" з олією морошки і вітаміном С, 50 мл</t>
  </si>
  <si>
    <t>КРЕМ-догляд НІЧНИЙ для обличчя 25+ "Дивовижна шкіра" з ол. морошки і віт С, 50 мл</t>
  </si>
  <si>
    <t>Невагом. PUSH-UP СПРЕЙ-МУС «Макс. об'єм і сяйво» для прикорен. об'єму вол.,200 мл</t>
  </si>
  <si>
    <t>Аква Супер Актив</t>
  </si>
  <si>
    <t>Суперзволожуюча SOS-СИРОВАТКА для обличчя, 20 мл</t>
  </si>
  <si>
    <t>Суперзволожуючий ВВ-КРЕМ для обличчя з тонуючим ефектом, 30 мл</t>
  </si>
  <si>
    <t>Суперзволожуючий КРЕМ аква-філлер для обличчя денний, 50 мл</t>
  </si>
  <si>
    <t>ВВ Б'ЮТІ-КРЕМ д/ неперевершеної краси волосся незмивний, 50 мл</t>
  </si>
  <si>
    <t>ВВ ЛАК д/волосся, "Досконале укладання суп. сильн. фікс 300 мл</t>
  </si>
  <si>
    <t>Пінка д/вмивання</t>
  </si>
  <si>
    <t>Алоє і морські водорості  зволожуюча для всіх типів шкіри 275 мл</t>
  </si>
  <si>
    <t>Грейпфрут і зелений чай  очищаюча для жирної шкіри 275 мл</t>
  </si>
  <si>
    <t>Імбир і мигдаль" пом"якшуюча для сухої і норм. шкіри 275 мл</t>
  </si>
  <si>
    <t>Clean Skin</t>
  </si>
  <si>
    <t>ГЕЛЬ-СКРАБ-МАСКА 3 в 1 для обличчя від прищів і чорних цяток з чорним вугіллям, 100 мл</t>
  </si>
  <si>
    <t>КРЕМ легкий для обличчя Зволоження та матування з себорегулюючую дією, 40 мл</t>
  </si>
  <si>
    <t>КРЕМ-КОРЕКТОР маскуючий від почервонінь з антибактеріальним ефектом, 20 мл</t>
  </si>
  <si>
    <t>ЛОСЬОН-ТОНІК антибактеріальний саліциловий від прищів і чорних цяток, 150 мл</t>
  </si>
  <si>
    <t>МАСКА-ПЛІВКА антибактеріальна д/пробл. ділянок шкіри від прищів з чорним вугіллям, 50 мл</t>
  </si>
  <si>
    <t>МАСКА-ФОЛЬГА срібна для обличчя від прищів і чорних цяток з антимікробною дією, 75 мл</t>
  </si>
  <si>
    <t>ПІЛІНГ чорний для обличчя подвійної дії Очищення і матування, 75 мл</t>
  </si>
  <si>
    <t>СУСПЕНЗІЯ швидкодіюча «БОВТАНКА від прищів», 50 мл</t>
  </si>
  <si>
    <t>LikeMe</t>
  </si>
  <si>
    <t>BEAUTY-МАСКА вітамінна для обличчя з екстрактом ківі, 75 мл</t>
  </si>
  <si>
    <t>ВОДА міцелярна ультрам’яка 3 в 1 для обличчя і шкіри навколо очей, 200 мл</t>
  </si>
  <si>
    <t>КРЕМ чарівний для обличчя з перламутровим тонуючим ефектом 5 в 1, SPF8, 50 мл</t>
  </si>
  <si>
    <t>КРЕМ-ГЕЛЬ легкий Зволоження і сяйво для обличчя і шкіри навколо очей, 50 мл</t>
  </si>
  <si>
    <t>ПІНКА для вмивання з мікроспонжиками, 200 мл</t>
  </si>
  <si>
    <t>Проти ЛУПИ</t>
  </si>
  <si>
    <t>Бальзам-МАСКА для волосся інтенсивна д/пробл. шкіри голови 200 мл</t>
  </si>
  <si>
    <t>ШАМПУНЬ інтенсивний д/ масного вол. і пробл. шкіри голови 400 мл</t>
  </si>
  <si>
    <t>ШАМПУНЬ інтенсивний д/ сухого вол. і пробл. шкіри голови 400 мл</t>
  </si>
  <si>
    <t>БАЛЬЗАМ Реставрація волосся без обтяження для всіх типів волосся, 450 мл</t>
  </si>
  <si>
    <t>КРЕМ-ГЕЛЬ д/душу Ніжне очищення, 400 мл</t>
  </si>
  <si>
    <t>КРЕМ-інтенс. помягшуючий для НІГ Формула ніжності, 100 мл</t>
  </si>
  <si>
    <t>ШАМПУНЬ Реставрація волосся без обтяження для всіх типів волосся, 500 мл</t>
  </si>
  <si>
    <t>ART EYELINER Стійка підводка для повік 2 гр.(чорна)</t>
  </si>
  <si>
    <t>КОСМЕТОЛОГ і Я</t>
  </si>
  <si>
    <t>SOS!-МАСКА захисна зволожуючадля обличчя для використання в душі, 100 мл</t>
  </si>
  <si>
    <t>КРЕМ-МАСКА відбілююча для обличчя Оновлення та сяйво, 75 мл</t>
  </si>
  <si>
    <t>МАСКА-ЖЕЛЕ охолоджуюча для обличчя Цілюще зволоження та свіжість, 100 мл</t>
  </si>
  <si>
    <t>МАСКА-ПЛІВКА золота, що миттєво підтягує шкіру, для обличчя Моделювання і ліфтинг, 100</t>
  </si>
  <si>
    <t>МАСКА-ПЛІВКА чорна зі срібною пудрою для обличчя Детокс і звуження пор, 100 мл</t>
  </si>
  <si>
    <t>МАСКА термальна зігріваюча для обличчя Пружність і живлення, 100 мл</t>
  </si>
  <si>
    <t>МАСКА-ТРАНСФОРМЕР щод. легка д/обл Відновл. догляд + 7 варіант трансформації, 120 мл</t>
  </si>
  <si>
    <t>Брюнетки і Блондинки</t>
  </si>
  <si>
    <t>БАЛЬЗАМ для світлого волосся Сяючий блонд, 300 мл</t>
  </si>
  <si>
    <t>БАЛЬЗАМ для темного і фарбованого волосся Підтримка кольору, 300 мл</t>
  </si>
  <si>
    <t>СПРЕЙ для світлого волосся Сяючий блонд, 150 мл</t>
  </si>
  <si>
    <t>СПРЕЙ для темного і фарбованого волосся Захист від вигорання, 150 мл</t>
  </si>
  <si>
    <t>ШАМПУНЬ для світлого волосся Сяючий блонд, 400 мл</t>
  </si>
  <si>
    <t>ШАМПУНЬ для темного і фарб вол Захист кольору і кристальне сяйво, 400 мл.</t>
  </si>
  <si>
    <t>"ДЕНТАВІТsmart_ ЗУБНА ПАСТА Гелева з ополіскувачем 2 в 1, 85 г</t>
  </si>
  <si>
    <t>"ДЕНТАВІТsmart_ ЗУБНА ПАСТА Гелева потрійної дії з пробіотиками, 85 г</t>
  </si>
  <si>
    <t>"ДЕНТАВІТsmart_ ЗУБНА ПАСТА Гелева Ремінералізація зубної емалі д/чутливих зубів, без фтору, 85 г</t>
  </si>
  <si>
    <t>"ДЕНТАВІТsmart_ ГЕЛЬ для зміцнення зубів ремінералізуючий, без фтору, 30 г</t>
  </si>
  <si>
    <t>"ДЕНТАВІТsmart_ ЗУБНА ПАСТА Сольова з ефектом полірування зубів, без фтору, 85 г</t>
  </si>
  <si>
    <t>FRUTOdent Kids_ ЗУБНА ПАСТА Дитяча Гелева Ванільне морозиво, без фтору, 65 г</t>
  </si>
  <si>
    <t>FRUTOdent Kids_ ЗУБНА ПАСТА Дитяча Гелева КОЛА, 65 г</t>
  </si>
  <si>
    <t>FRUTOdent Kids_ ЗУБНА ПАСТА Дитяча Гелева Крижаний КАВУН, без фтору, 65 г</t>
  </si>
  <si>
    <t>FRUTOdent Kids_ ЗУБНА ПАСТА Дитяча Гелева Тутті-Фрутті, 65 г</t>
  </si>
  <si>
    <t>ОПОЛІСКУВАЧ для порожнини рота Комплексний захист і догляд, 285 мл</t>
  </si>
  <si>
    <t>n0% Гель для миття посуду з вугіллям 500 мл</t>
  </si>
  <si>
    <t>PROLUXURY</t>
  </si>
  <si>
    <t>КРЕМ-ліфтинг тональний д/обл, з гіалур кисл, 01, порцеляновий 30 мл</t>
  </si>
  <si>
    <t>КРЕМ-ліфтинг тональний д/обл, з гіалур кисл, 02, слонова кістка 30 мл</t>
  </si>
  <si>
    <t>КРЕМ-ліфтинг тональний д/обл, з гіалур кисл, 03, світло бежевий 30 мл</t>
  </si>
  <si>
    <t>КРЕМ-ліфтинг тональний д/обл, з гіалур кисл, 04, золотисто бежевий 30 мл</t>
  </si>
  <si>
    <t>СПРЕЙ для порожнини роту "ДЕНТАВІТ" "Свіже дихання", 15 мл</t>
  </si>
  <si>
    <t>Hair care / Лак МАХІ об"єм надсильної фіксації (215 мл.)</t>
  </si>
  <si>
    <t>ДИТЯЧИЙ ГЕЛЬ д/купання "Дивачка жвачка", 250 мл.</t>
  </si>
  <si>
    <t>ДИТЯЧИЙ ГЕЛЬ д/купання "Стиглий бананчик", 250 мл.</t>
  </si>
  <si>
    <t>ДИТЯЧА ГЕЛЬ- пінка д/купання "Чудо печенюшка", 250 мл.</t>
  </si>
  <si>
    <t>Суперліфтинг КРЕМ для обличчя нічний 55+, 45 мл (8</t>
  </si>
  <si>
    <t>З/щітка "Fresh &amp; White" WHITЕNING &amp; SENSITIVE" (мягка) (1+1)</t>
  </si>
  <si>
    <t>З/щітка "Fresh &amp; White" ZIGZAG COMFORT" (1+1)</t>
  </si>
  <si>
    <t>СОЛЯРІС</t>
  </si>
  <si>
    <t>Крем сонцезахисний SPF 515, Eco Green 100 мл</t>
  </si>
  <si>
    <t>Крем сонцезахисний SPF 50, 100 мл</t>
  </si>
  <si>
    <t>Крем сонцезахисний д/обл. SPF 30, SUNNY DAY 50 мл</t>
  </si>
  <si>
    <t>МУС-КРЕМ після засмаги заспокійл. охолодж. з алоє 155 мл (аерозоль)</t>
  </si>
  <si>
    <t>SОS-СПРЕЙ після засмаги з Д-пантенолом 145 мл</t>
  </si>
  <si>
    <t>Крем-емулься сонцезахисна SPF 20, 100 мл.</t>
  </si>
  <si>
    <t>МЕЗОГЕЛЬ очищаючий, що піниться "Ефект мікромасажу" для тіла, 200 мл</t>
  </si>
  <si>
    <t>МЕЗОКРЕМ-ГЕЛЬ SLEEP SLIM для тіла нічний, 200 мл</t>
  </si>
  <si>
    <t>МЕЗОСКРАБ BODY SLIM для тіла сольовий, 380 г</t>
  </si>
  <si>
    <t>МЕЗОСИРОВАТКА LIFT &amp; SLIM для внутрішн. та зовнішн. поверхні рук і стегон, 150 мл</t>
  </si>
  <si>
    <t>МЕЗОКРЕМ-СИРОВАТКА PUSH-UP &amp; LIFT д/грудей, 150 мл</t>
  </si>
  <si>
    <t>МЕЗОВОДА міцелярна для зняття макіяжу «Зволоження 72 години», 150 мл</t>
  </si>
  <si>
    <t>МЕЗОФЛЮЇД для обл «Зволоження 72 години + Захист від старіння» 20-30 років, 50 мл</t>
  </si>
  <si>
    <t>Блиск-БАЛЬЗАМ для абсолютної краси волосся, 200 мл</t>
  </si>
  <si>
    <t>HAIR SENSATION (Абсолютна краса)</t>
  </si>
  <si>
    <t>Двофазний СС-СПРЕЙ для волосся 12 в 1 незмивний, 150 мл</t>
  </si>
  <si>
    <t>Відновлюючий ЕКСПРЕС-ЗАСІБ д/повік «Ефект повноцін. сну» п/короткої ночі, 30 мл</t>
  </si>
  <si>
    <t>КРЕМ денний для обличчя "Захисний екран краси" для всіх типів шкіри, 50 мл</t>
  </si>
  <si>
    <t>SKIN SENSATION</t>
  </si>
  <si>
    <t>Блиск-МАСКА 3-х хвилинна для інтенсивного зміцн. і кристального сяйва вол, 200 мл</t>
  </si>
  <si>
    <t>Нічний КРЕМ-СОН для обличчя "Таємниця молодості" для всіх типів шкіри, 50 мл</t>
  </si>
  <si>
    <t>ШАМПУНЬ для  волосся 300 мл</t>
  </si>
  <si>
    <t>Блиск-ШАМПУНЬ для  волосся 500 мл</t>
  </si>
  <si>
    <t>ЕЛІКСИР «Омолодження шкіри» Інтенсивний курс для обличчя, 28 х 2 мл</t>
  </si>
  <si>
    <t>КРЕМ для обличчя Абсолютний філлер глобальної моделюючої дії, 45 мл</t>
  </si>
  <si>
    <t>КРЕМ-LUX д/ПОВІК від зморшок, набряків і темн кіл з масаж аплікатор, 15 мл</t>
  </si>
  <si>
    <t>СИРОВАТКА магічна д/обл Чарівні мікрокраплі олії чорн дамас троянди, 30 мл</t>
  </si>
  <si>
    <t>СИРОВАТКА-LUX нічна дорогоцінна  для обличчя і шкіри навк очей, 30 мл</t>
  </si>
  <si>
    <t>СС КРЕМ-КОРЕКТОР досконалий невагомий д8обличчя з антивіковою дією, 30 мл</t>
  </si>
  <si>
    <t>ТОНІК-ДЕМАКІЯЖ міцеляр д/обл та повік д/очищ і дбайл догл за шк,190 мл</t>
  </si>
  <si>
    <t>ШАМПУНЬ для волосся Цибулевий, 1000 мл</t>
  </si>
  <si>
    <t>Туш д/повік "Belor Design" MAXI COLOR об"єм (синя) 12,3 г</t>
  </si>
  <si>
    <t>Туш д/повік "Belor Design" MULTIEFFECT об"єм +форма 12,4г</t>
  </si>
  <si>
    <t xml:space="preserve"> Туш д/повік "Belor Design" об'єм MAGIC volume (чорна) 7,6 г</t>
  </si>
  <si>
    <t>Туш д/повік "Belor Design" з ефектом накладних вій EXCITING volume (чорна) 7,6 г</t>
  </si>
  <si>
    <t>Туш д/повік "Belor Design" об'єм+підкручення MIRACLE volume (чорна) 7,6 г</t>
  </si>
  <si>
    <t>Туш д/повік "Belor Design" об'єм+розділювання MISTERIOS volume (чорна) 7,6 г</t>
  </si>
  <si>
    <t>MEZOcomplex Патчі для шкіри навколо очей_ Перлинна шкіра. Ліфтинг-ефект і зволоження. Альтернатива процедурі нідлінга, 2 шт.</t>
  </si>
  <si>
    <t>MEZOcomplex Патчі для шкіри навколо очей_ Мезогіалурон. Розгладження мімічних зморшок. Альтернатива біоревіталізації, 2 шт.</t>
  </si>
  <si>
    <t>MEZOcomplex Патчі для шкіри навколо очей_ Інтенсивне відновлення. Від набряків і темних кіл під очима. Альтернатива блефаропластиці, 2 шт.</t>
  </si>
  <si>
    <t>Голлівудські локони</t>
  </si>
  <si>
    <t>БАЛЬЗАМ для хвилястого, кучерявого і неслухняного волосся Чарівні локони, 300мл</t>
  </si>
  <si>
    <t>СПРЕЙ-ВИПРЯМЛЕННЯ двофазний для хвилястого волосся Слухняні локони", 150 мл</t>
  </si>
  <si>
    <t>МАСКА-ФІЛЛЕР для хвилястого волосся Захист від підвищеної вологості, 200 мл</t>
  </si>
  <si>
    <t>СПРЕЙ-ФІКСИН для волосся Ідеальні локони, 150 мл</t>
  </si>
  <si>
    <t>ШАМПУНЬ для для хвилястого, кучерявого волосся Чарівні локони, 400 мл</t>
  </si>
  <si>
    <t>Коензими Молодості Q10</t>
  </si>
  <si>
    <t>ЕМУЛЬСІЯ двофазна для зняття водостійкого макіяжу Дбайливе очищення, 150 мл</t>
  </si>
  <si>
    <t>КРЕМ денний Ліфтинг-живлення для обличчя SPF20, 50 мл</t>
  </si>
  <si>
    <t>КРЕМ для обличчя Екстраживлення 24 години, 50 мл</t>
  </si>
  <si>
    <t>КРЕМ нічний ліфтинг-живлення для обличчя, шиї та декольте, 50 мл</t>
  </si>
  <si>
    <t>ТЕРМОМАСКА для обличчя та шиї Ефект термоліфтингу, 75 мл</t>
  </si>
  <si>
    <t>КРЕМ-ФІЛЛЕР зміцнюючий Заповнення зморшок контурів очей, 20 мл</t>
  </si>
  <si>
    <t>ЕСЕНЦІЯ-ТОНІК ферментативна для обличчя Очищення та живлення, 150 мл</t>
  </si>
  <si>
    <t>БАЛЬЗАМ-КОНДИЦІОНЕР для волосся Відновлення та живлення, 300 мл</t>
  </si>
  <si>
    <t>МАСКА для волосся Відновлення та живлення, 200 мл</t>
  </si>
  <si>
    <t>ШАМПУНЬ для волосся Відновлення та живлення, 400 мл</t>
  </si>
  <si>
    <t>Brilliance Crystals</t>
  </si>
  <si>
    <t>БАЛЬЗАМ для волосся Діамантовий блиск, 400 мл</t>
  </si>
  <si>
    <t>ГЕЛЬ-ВІСК для моделювання та текстурування волосся Діамантовий блиск, 75 мл</t>
  </si>
  <si>
    <t xml:space="preserve"> ЛАК для волосся Діамантовий блиск, надсильна еластична фіксація, 215 мл</t>
  </si>
  <si>
    <t>ЛАК для волосся Діамантовий блиск, надсильна еластична фіксація, 500 мл</t>
  </si>
  <si>
    <t>СИРОВАТКА-ЛЮМІНАЙЗЕР для волосся Діамантовий блиск, незмивна, 200 мл</t>
  </si>
  <si>
    <t>ТЕРМО-МАСКА для волосся Діамантовий блиск, 200 мл</t>
  </si>
  <si>
    <t>ШАМПУНЬ Діамантовий блиск, 500 мл</t>
  </si>
  <si>
    <t>РІДКІ КРИСТАЛИ для волосся Діамантовий блиск, 75 мл</t>
  </si>
  <si>
    <t>ПІНКА для укладання волосся Діамантовий блиск, екстрасильна фіксація, 200 мл</t>
  </si>
  <si>
    <t>Мікропластика обличчя</t>
  </si>
  <si>
    <t>СИРОВАТКА Мікрокапсульна пептидна для обличчя/шиї для корекції зморшок і пружності шкіри, 50 мл</t>
  </si>
  <si>
    <t>ЕЛІКСИР-ДЕМАКІЯЖ Міцелярний для обличчя та шкіри навколо очей, 200 мл</t>
  </si>
  <si>
    <t>СИРОВАТКА-КОНТУР Мультипептидна для шкіри навколо очей/губ з міорелаксуючою дією, 30 мл</t>
  </si>
  <si>
    <t>ПІЛІНГ Пептидний ремоделюючий для обличчя з ефектом полірування і розгладження зморшок, 75 мл</t>
  </si>
  <si>
    <t>МАСКА-КОРЕКТОР Пептидна для обличчя/шиї для інтенсивного відновлення клітин шкіри, 100 мл</t>
  </si>
  <si>
    <t>КРЕМ-PRESTIGE Пептидний для обличчя/шиї з посиленою ліфтинговою дією, 24 г., 45 мл</t>
  </si>
  <si>
    <t>КРЕМ-PRESTIGE Пептидний для обличчя проти зморшок і пігментних плям, SPF 15, денний, 45 мл</t>
  </si>
  <si>
    <t>КРЕМ-PRESTIGE Пептидний для обличчя/шиї Відновлення пружності і скорочення зморшок, нічний, 45 мл</t>
  </si>
  <si>
    <t>ТОНІК Ревіталізуючий зволожуючий для обличчя, 150 мл</t>
  </si>
  <si>
    <t>Ефект Мікродермабразії_МАСКА д/обл. "Ефект теплого рушника" 4 саше по 5 мл</t>
  </si>
  <si>
    <t>White Detox</t>
  </si>
  <si>
    <t>DD-КРЕМ для обличчя матуючий денний Кисневе живлення і рівний тон SPF 15, 30 мл</t>
  </si>
  <si>
    <t>ВВ-КРЕМ Selfie для обличчя Матова досконалість тон універсальний, 30 мл</t>
  </si>
  <si>
    <t>ФІНІШ-БУСТЕР альгінатний для обличчя нічний Ліфтинг-зволоження, 30 мл</t>
  </si>
  <si>
    <t>ДЕМАКІЯЖ для обличчя та повік Міцелярний клінзер, 150 мл</t>
  </si>
  <si>
    <t>МАСКА-ПУДРА киснева для обличчя Бездоганне очищення і Матування, 75 мл</t>
  </si>
  <si>
    <t>МАСКА-ПІЛІНГ Крупнозерниста для обличчя Контроль жирності шкіри для комбінованої та жирної шкіри, 50 мл</t>
  </si>
  <si>
    <t>МАСКА-ЧИСТКА для обличчя, яка знімається Карбоочищення і детокс, 75 мл</t>
  </si>
  <si>
    <t>ТОНІК-ПУДРА матуючий для обличчя Ефект мінеральної пудри для жирної та комбінованої шкіри, 100 мл</t>
  </si>
  <si>
    <t>МАСКА-ПІЛІНГ дрібнозерниста для обличчя Рівний тон і сяйво для втомленої шкіри, 50 мл</t>
  </si>
  <si>
    <t>ПАСТА для вмивання обличчя Карбоочищення і матування з детокс-ефектом, 75 мл</t>
  </si>
  <si>
    <t>ПІНКА для вмивання обличчя Пінний клінзер, 175 мл</t>
  </si>
  <si>
    <t>ПІЛІНГ-СКАТКА преміум для обличчя Мінеральне очищення та матування, 75 мл</t>
  </si>
  <si>
    <t>ТОНЕР для обличчя Контроль чистоти та зволоженості шкіри для всіх типів шкіри, 150 мл</t>
  </si>
  <si>
    <t>ПУДРА ензимна для вмивання обличчя Мінеральне очищення, 53 г</t>
  </si>
  <si>
    <t>LOVELI MOMENTS</t>
  </si>
  <si>
    <t>Pure Green_ ГІДРОЛАТ для обличчя 3 в 1 Зелений чай і кактус, 115 мл</t>
  </si>
  <si>
    <t>Pure Green_ КРЕМ-КОМФОРТ нічний для обличчя і повік для комбінованої та жирної шкіри, схильної до висипань, 50 мл</t>
  </si>
  <si>
    <t>Pure Green_ МАСКА для обличчя на нетканій основі Себобаланс і зволоження, 1 шт.</t>
  </si>
  <si>
    <t>Pure Green_ КРЕМ-ПРАЙМЕР Матуючий денний для комбінованої та жирної шкіри, схильної до висипань, 50 мл</t>
  </si>
  <si>
    <t>Pure Green_ ТОНЕР Міцелярний для обличчя М'яке очищення, 195 мл</t>
  </si>
  <si>
    <t>Pure Green_ ШАМПУНЬ проти лупи Себонормалізуючий догляд і об’єм, 400 мл</t>
  </si>
  <si>
    <t>Pure Green_ ВВ КРЕМ для комбінованої та жирної шкіри, схильної до висипань, 30 мл</t>
  </si>
  <si>
    <t>Pure Green_ МАСКА для обличчя, яка розпарює Зелене очищення, 75мл</t>
  </si>
  <si>
    <t>Pure Green_ ПАСТА-ПІЛІНГ для обличчя Зелений чай и кактус, 75 мл</t>
  </si>
  <si>
    <t>Pure Green_ СИРОВАТКА для обличчя Себобаланс і зволоження, 30 мл</t>
  </si>
  <si>
    <t>Pure Green_ ГЕЛЬ точковий для обличчя Антибактеріальний рідкий пластир, 20 мл</t>
  </si>
  <si>
    <t>Pure Green_ БАЛЬЗАМ для волосся проти лупи Себонормалізуючий догляд і об’єм, 200 мл</t>
  </si>
  <si>
    <t>Pure Green_ ГЕЛЬ для вмивання обличчя Матова свіжість, 75 мл</t>
  </si>
  <si>
    <t>Pure Green</t>
  </si>
  <si>
    <t>ALOE 97%_ ГЕЛЬ (Aloe+D-пантенол) ніжний для інтимної гігієни Sensitive, 300 мл</t>
  </si>
  <si>
    <t>ALOE 97%_ ГЕЛЬ-ДОГЛЯД Багатофункціональний 7в1 для обличчя, рук і тіла, 150 мл</t>
  </si>
  <si>
    <t>ALOE 97%_ ГЕЛЬ-МИЛО (Aloe+7 екстрактів), що доглядає Зволоження і пом'якшення (дой-пак), 750 мл</t>
  </si>
  <si>
    <t>ALOE 97%_ ПІНКА Зволожуюча освіжаюча для вмивання з D-пантенолом, 200 мл</t>
  </si>
  <si>
    <t>ALOE 97%_ ВОДА міцелярна зволожуюча 3в1 для обличчя та шкіри навколо очей, 400 мл</t>
  </si>
  <si>
    <t>ALOE 97%_ АЛОЕ-ТОНІК Зволожуючий для обличчя, 150 мл</t>
  </si>
  <si>
    <t>ALOE 97%_ АЛОЕ-КРЕМ Освітляючий для обличчя Енергія сяйва. Антиоксидантний захист, 50 мл</t>
  </si>
  <si>
    <t>ALOE 97%_ АЛОЕ-КРЕМ Поживний для обличчя Відновлення пружності. Захист від зморшок, 50 мл</t>
  </si>
  <si>
    <t>ALOE 97%_ АЛОЕ-КРЕМ Зволожуючий для обличчя Матування. Звуження пор, 50 мл</t>
  </si>
  <si>
    <t>ALOE 97%_ СИРОВАТКА-КОНЦЕНТРАТ Зволожуюча посиленої дії для обличчя з золотистими вітамінними капсулами, 30 мл</t>
  </si>
  <si>
    <t>ALOE 97%_ ГЕЛЬ-ПАТЧ проти набряклості і темних кіл під очима , 30 мл</t>
  </si>
  <si>
    <t>ALOE 97%_ АЛОЕ-МАСКА нічна для обличчя Антистрес незмивна, 75 мл</t>
  </si>
  <si>
    <t>ALOE 97%_ ВВ-ФЛЮЇД Зволожуючий для обличчя Досконале сяйво. Бездоганний тон, 50 мл</t>
  </si>
  <si>
    <t>ALOE 97%_ КРЕМ-БАЛЬЗАМ (Aloe+7 екстрактів) пом'якшуючий для рук і нігтів, 100 мл</t>
  </si>
  <si>
    <t>ALOE 97%_ АЛОЕ-ГЕЛЬ (Aloe+7 екстрактів) ультразволожуючий для душу, 400 мл</t>
  </si>
  <si>
    <t>ALOE 97%_ БАЛЬЗАМ-BUTTER (Aloe+7 вітаминів) інтенсивний догляд для сухого, ламкого і тьмяного волосся, 300 мл</t>
  </si>
  <si>
    <t>ALOE 97%_ ШАМПУНЬ-ELIXIR (Aloe+7 вітаминів) інтенсивний догляд для сухого, ламкого і тьмяного волосся, 400 мл</t>
  </si>
  <si>
    <t>ALOE 97%_ БАЛЬЗАМ-LIGHT (Aloe+7 екстрактів) балансуючий догляд для волосся, жирного біля коріння і сухого на кінчиках, 200 мл</t>
  </si>
  <si>
    <t>ALOE 97%_ ШАМПУНЬ-BALANCE (Aloe+7 екстрактів) балансуючий догляд для волосся, жирного біля коріння і сухого на кінчиках, 400 мл</t>
  </si>
  <si>
    <t>ALOE 97%</t>
  </si>
  <si>
    <t>Skin AHA Clinic_ МАСКА-ПІЛІНГ Активна для обличчя з фруктовими кислотами, 100 мл</t>
  </si>
  <si>
    <t>Skin AHA Clinic_ КРЕМ-КОМПРЕС для шкіри навколо очей з амінокислотами, 20 мл</t>
  </si>
  <si>
    <t>Skin AHA Clinic_ ПІНКА М'яка для вмивання з фруктовими кислотами, 150 мл</t>
  </si>
  <si>
    <t>Skin AHA Clinic_ ЕКСПРЕС-СИРОВАТКА Оновлююча для обличчя з фруктовими кислотами, 30 мл</t>
  </si>
  <si>
    <t>Skin AHA Clinic_ КРЕМ Омолоджуючий для обличчя з фруктовими кислотами, день/ніч, 50 мл</t>
  </si>
  <si>
    <t>Skin AHA Clinic_ ЛОСЬЙОН Відлущуючий для обличчя з фруктовими кислотами, 150 мл</t>
  </si>
  <si>
    <t>Skin AHA Clinic_ СКРАБ Поліруючий для обличчя з фруктовими кислотами, 100 мл</t>
  </si>
  <si>
    <t>Skin AHA Clinic_ КРЕМ Заспокійливий для обличчя з амінокислотами, постпілінговий догляд, SPF 15, 50 мл</t>
  </si>
  <si>
    <t>Skin AHA Clinic</t>
  </si>
  <si>
    <t>Detox Therapy_ СОЛЬОВИЙ СПРЕЙ Антиоксидантний для укладання волосся з морською водою, 200 мл</t>
  </si>
  <si>
    <t>Detox Therapy_ ШАМПУНЬ-ДЕТОКС СУХИЙ Антиоксидантний з каоліном, 200 мл</t>
  </si>
  <si>
    <t>Detox Therapy_ ОЦЕТ-БЛИСК Антиоксидантний для сяйва волосся з ефірною олією іланг-іланг, 145 мл</t>
  </si>
  <si>
    <t>Detox Therapy_ БАЛЬЗАМ-ДЕТОКС для волосся з Чорним вугіллям і екстрактом листя німа, 300 мл</t>
  </si>
  <si>
    <t>Detox Therapy_ БАЛЬЗАМ-МАСКА-ДЕТОКС для волосся з Білою глиною і екстрактом морінги, 300 мл</t>
  </si>
  <si>
    <t>Detox Therapy_ МАСКА-ДЕТОКС для волосся з Чорним вугіллям і екстрактом листя німа, 300 мл</t>
  </si>
  <si>
    <t>Detox Therapy_ ШАМПУНЬ-ДЕТОКС для волосся з Білою глиною і екстрактом морінги, 500 мл</t>
  </si>
  <si>
    <t>Detox Therapy_ ШАМПУНЬ-ДЕТОКС для волосся з Чорним вугіллям і екстрактом листя німа, 500 мл</t>
  </si>
  <si>
    <t>Detox Therapy</t>
  </si>
  <si>
    <t>Exotic Cocktail_ ГЕЛЬ для душу Банановий Мілкшейк з бананом, авокадо і мигдальним молочком, 500 мл</t>
  </si>
  <si>
    <t>Exotic Cocktail_ ГЕЛЬ для душу Виноградний Фітц з соком винограду, імбиром і гренадином, 500 мл</t>
  </si>
  <si>
    <t>Exotic Cocktail_ ГЕЛЬ для душу Манговий Лассі з соком манго, кардамоном і йогуртом, 500 мл</t>
  </si>
  <si>
    <t>Exotic Cocktail_ ГЕЛЬ для душу Цитрусовий Пунш з соком апельсина, лимона і м'ятою, 500 мл</t>
  </si>
  <si>
    <t>Exotic Cocktail</t>
  </si>
  <si>
    <t>Pearl shine_ БАНДАЖ-МАСКА гідрогелева для обличчя Підтяжка лінії підборіддя і вилиць, 75 мл</t>
  </si>
  <si>
    <t>Pearl shine_ СИРОВАТКА-ЕСЕНЦІЯ перлинна для обличчя Капсули краси, 30 мл</t>
  </si>
  <si>
    <t>Pearl shine_ ТОНЕР перлинний для обличчя Зволоження та сяйво, 150 мл</t>
  </si>
  <si>
    <t>Pearl shine_ КРЕМ контурний для повік Миттєвий ліфтинг, 20 мл</t>
  </si>
  <si>
    <t>Pearl shine_ КРЕМ-БУСТЕР гіалуроноутворюючий для обличчя нічний Перлинна шкіра, 45-50+, 50 мл</t>
  </si>
  <si>
    <t>Pearl shine_ КРЕМ-БУСТЕР для обличчя денний Антигравітаційна підтяжка, 40-45+, 50 мл</t>
  </si>
  <si>
    <t>Pearl shine_ КРЕМ-ФІЛЛЕР гіалуроноутворюючий для обличчя нічний Перлинна шкіра, 40-45+, 50 мл</t>
  </si>
  <si>
    <t>Pearl shine_ КРЕМ-СИРОВАТКА ліпосомальний для обличчя денний Антигравітаційна підтяжка, 45-50+, 50 мл</t>
  </si>
  <si>
    <t>Pearl shine_ СКАТКА освітлююча для обличчя Перлинна шкіра, 75 мл</t>
  </si>
  <si>
    <t>Pearl shine_ ЕМУЛЬСІЯ очищаюча двофазна для зняття макіяжу Перлинна шкіра, 150 мл</t>
  </si>
  <si>
    <t>Pearl shine</t>
  </si>
  <si>
    <t>Крем д/обл. день+ніч</t>
  </si>
  <si>
    <t>Ціна -15% по факту</t>
  </si>
  <si>
    <t>Ціна 15% по факту</t>
  </si>
  <si>
    <t>МЕЗОКРЕМ-БУСТЕР д/обл. 40 - 50 років 50 мл</t>
  </si>
  <si>
    <t>МЕЗОКРЕМ-ФІЛЛЕР для обл. 30-40 років 50 мл</t>
  </si>
  <si>
    <t>ТУШ для вій Panoramic Lashes, 12 мл</t>
  </si>
  <si>
    <t>ФЛЮЇД-СЯЙВО для обличчя "Таємниця перевтілення" проти ознак втоми, 30 мл</t>
  </si>
  <si>
    <t>ROYAL IRIS_ МОЛОЧКО оксамитове молочко для тіла Дотик розкоші, 150 мл</t>
  </si>
  <si>
    <t>ROYAL IRIS_ КРЕМ-РОЗКІШ оксамитовий для повік Звабливий погляд, 30 мл</t>
  </si>
  <si>
    <t>ROYAL IRIS_ ГЕЛЬ-ОКСАМИТ для душу Принадлива спокуса, 300 мл</t>
  </si>
  <si>
    <t>ROYAL IRIS_ КРЕМ-ПЕРФЕКТОР для обличчя денний Оксамитова шкіра, 50 мл</t>
  </si>
  <si>
    <t>ROYAL IRIS_ КРЕМ-РОЗКІШ для обличчя нічний Оксамитове живлення, 50 мл</t>
  </si>
  <si>
    <t>ROYAL IRIS_ КРЕМ-ЕЛІКСИР для рук і нігтів Дотик оксамиту, 75 мл</t>
  </si>
  <si>
    <t>ROYAL IRIS_ МАСКА-ОКСАМИТ для обличчя Вишукане живлення, 75 мл</t>
  </si>
  <si>
    <t>ROYAL IRIS_ ВОДА міцелярна для зняття макіяжу Оксамитовий дотик, 200 мл</t>
  </si>
  <si>
    <t>ROYAL IRIS_ ОЛІЯ-ЕЛІКСИР суха для обличчя та шиї Дотик оксамиту, 30 мл</t>
  </si>
  <si>
    <t>ROYAL IRIS</t>
  </si>
  <si>
    <t>ГЕЛЬ д/ДУШУ для хлопчиків від 7 років  275 мл</t>
  </si>
  <si>
    <t>Муміє_ КРЕМ для обличчя регенеруючий, 50 г</t>
  </si>
  <si>
    <t>Муміє_ КРЕМ для рук і ліктів ревіталізірующій, 150 г</t>
  </si>
  <si>
    <t>Муміє_ КРЕМ для тіла проти целюліту і розтяжок, 150 г</t>
  </si>
  <si>
    <t>Муміє_ КРЕМ-БАЛЬЗАМ для ніг пом'якшуючий, 125 г</t>
  </si>
  <si>
    <t>Муміє_ МАСКА для обличчя релаксуюча, 50 г</t>
  </si>
  <si>
    <t>Муміє_ МАСКА проти випадіння волосся, 240 г</t>
  </si>
  <si>
    <t>Муміє_ МАСКА-БІОГОММАЖ для обличчя очищаюча, 50 г</t>
  </si>
  <si>
    <t>Муміє_ СИРОВАТКА проти випадіння волосся, 150 мл</t>
  </si>
  <si>
    <t>Муміє_ ШАМПУНЬ проти випадіння волосся, 250 г</t>
  </si>
  <si>
    <t>Муміє</t>
  </si>
  <si>
    <t>Фруктовий десерт_ ГЕЛЬ для душу Апельсиновий йогурт, 400 г</t>
  </si>
  <si>
    <t>Фруктовий десерт_ ГЕЛЬ для душу Грушевий пудинг з медом, 400 г</t>
  </si>
  <si>
    <t>Фруктовий десерт_ ГЕЛЬ для душу Динний лікер, 400 г</t>
  </si>
  <si>
    <t>Фруктовий десерт_ ГЕЛЬ для душу Коктейль манго та ананас, 400 г</t>
  </si>
  <si>
    <t>Фруктовий десерт_ ГЕЛЬ для душу Журавлиний мус, 400 г</t>
  </si>
  <si>
    <t>Фруктовий десерт_ КРЕМ зволожуючий для рук і тіла Апельсиновий йогурт, 150 г</t>
  </si>
  <si>
    <t>Фруктовий десерт_ КРЕМ поживний для рук і тіла Динний лікер, 150 г</t>
  </si>
  <si>
    <t>Фруктовий десерт_ КРЕМ пом'якшуючий для рук і тіла Коктейль манго та ананас, 150 г</t>
  </si>
  <si>
    <t>Фруктовий десерт_ СКРАБ цукровий для тіла Апельсиновий йогурт, 200 г</t>
  </si>
  <si>
    <t>Фруктовий десерт_ СКРАБ цукровий для тіла Динний лікер, 200 г</t>
  </si>
  <si>
    <t>Фруктовий десерт_ СКРАБ цукровий для тіла Коктейль Манго і Ананас, 200 г</t>
  </si>
  <si>
    <t>Фруктовий десерт_ ГЕЛЬ для душу Підбадьорливий лимон, 200 г</t>
  </si>
  <si>
    <t>Фруктовий десерт_ ГЕЛЬ для душу Персикова карамель, 200 г</t>
  </si>
  <si>
    <t>Фруктовий десерт_ ГЕЛЬ для душу Соковите помело, 200 г</t>
  </si>
  <si>
    <t>Фруктовий десерт</t>
  </si>
  <si>
    <t>Ultra marine_ БАЛЬЗАМ-КОНДИЦІОНЕР мінеральний Активне відновлення для всіх типів волосся, 150 г</t>
  </si>
  <si>
    <t>Ultra marine_ ГЕЛЬ м'який для інтимної гігієни, 190 г</t>
  </si>
  <si>
    <t>Ultra marine_ ГЕЛЬ мінеральний для душу Інтенсивне зволоження, 300 г</t>
  </si>
  <si>
    <t>Ultra marine_ ГЕЛЬ мінеральний зволожуючий для очищення обличчя, 190 г</t>
  </si>
  <si>
    <t>Ultra marine_ ГЕЛЬ мінеральний підтягуючий для повік з екстрактами водоростей і чорної ікри, 30 г</t>
  </si>
  <si>
    <t>Ultra marine_ КРЕМ мінеральний денний для обличчя Експрес-ліфтинг, 50 г</t>
  </si>
  <si>
    <t>Ultra marine_ КРЕМ мінеральний для рук Інтенсивне живлення, 150 г</t>
  </si>
  <si>
    <t>Ultra marine_ КРЕМ мінеральний нічний для обличчя Експрес-ліфтинг, 50 г</t>
  </si>
  <si>
    <t>Ultra marine_ ТОНІК-МІСТ мінеральний освіжаючий для обличчя, 190 г</t>
  </si>
  <si>
    <t>Ultra marine_ ШАМПУНЬ мінеральний Активне відновлення для всіх типів волосся, 300 г</t>
  </si>
  <si>
    <t>BIO-WORLD</t>
  </si>
  <si>
    <t>HydRoseDeluxe_ БАЛЬЗАМ-ГЛАЗУР для волосся Ефект глазурування волосся, 300 мл</t>
  </si>
  <si>
    <t>HydRoseDeluxe_ ЕЕ-КРЕМ для обличчя з матуючим тональним ефектом, тон натуральний, 30 мл</t>
  </si>
  <si>
    <t>HydRoseDeluxe_ ЖЕЛЕ для очищення обличчя та шкіри навколо очей Чарівні бульбашки, 75 мл</t>
  </si>
  <si>
    <t>HydRoseDeluxe_ КРЕМ-БУСТЕР для обличчя нічний Корекція зморшок, 50 мл</t>
  </si>
  <si>
    <t>HydRoseDeluxe_ КРЕМ-ГІДРАТОР для обличчя денний SPF30 Еліксир краси, 50 мл</t>
  </si>
  <si>
    <t>HydRoseDeluxe_ МАСКА-ГЛАЗУР 2-х хвилинна для волосся Ефект глазурування волосся, 200 мл</t>
  </si>
  <si>
    <t>HydRoseDeluxe_ МІСТ-ТОНЕР для обличчя з рожевою водою Рожева вуаль, 150 мл</t>
  </si>
  <si>
    <t>HydRoseDeluxe_ ЛОСЬЙОН-ГІДРАТОР Міцелярний для зняття макіяжу Очищення і зволоження, 150 мл</t>
  </si>
  <si>
    <t>HydRoseDeluxe_ МАСКА для повік Зволожуюча роликова рожева еліксир краси, 15 мл</t>
  </si>
  <si>
    <t>HydRoseDeluxe_ СИРОВАТКА Суперзволожуюча для обличчя HYDRA-FILLER, 30 мл</t>
  </si>
  <si>
    <t>HydRoseDeluxe_ ОЛІЯ Суха для волосся і тіла Рожева вуаль, 115 мл</t>
  </si>
  <si>
    <t>HydRoseDeluxe_ ШАМПУНЬ-ГІДРОЛАТ для волосся Ефект глазурування волосся, 400 мл</t>
  </si>
  <si>
    <t>HydRoseDeluxe (Трояндова вода)</t>
  </si>
  <si>
    <t>Cashmere_ БАЛЬЗАМ-ОЛІЯ для зняття макіяжу з обличчя, очей і губ, 75 мл</t>
  </si>
  <si>
    <t>Cashmere_ КРЕМ-КАШЕМІР Омолоджуючий з ефектом ліфтингу для обличчя і шиї денний 45+, 45 мл</t>
  </si>
  <si>
    <t>Cashmere_ КРЕМ-КАШЕМІР Омолоджуючий для шкіри навколо очей проти 5 ознак старіння 45+, 30 мл</t>
  </si>
  <si>
    <t>Cashmere_ КРЕМ-КАШЕМІР Розгладжуючий проти зморшок для обличчя і шиї нічний 45+, 45 мл</t>
  </si>
  <si>
    <t>Cashmere_ ТОНІК-КАШЕМІР Оновлюючий для обличчя, 150 мл</t>
  </si>
  <si>
    <t>Cashmere_ СКРАБ ЦУКРОВИЙ відлущуючий для обличчя і губ, 50 мл</t>
  </si>
  <si>
    <t>Cashmere_ ОСНОВА-ПРАЙМЕР Розгладжуюча під макіяж з ефектом сяйва, 30 мл</t>
  </si>
  <si>
    <t>Cashmere_ СИРОВАТКА Розкішна Омолоджуюча для обличчя та шиї, 30 мл</t>
  </si>
  <si>
    <t>Cashmere_ ВВ КРЕМ-BLUR тонуючий для обличчя з текстурою кашеміру універсальний тон 45+, 50 мл</t>
  </si>
  <si>
    <t>Cashmere</t>
  </si>
  <si>
    <t>FRUIT Therapy_ МАСКА 3в1 для відродження тьмяного і фарбованого волосся Манго та олія Авокадо, 450 мл</t>
  </si>
  <si>
    <t>FRUIT Therapy_ МАСКА 3в1 для відновлення сухого і пошкодженого волосся Папайя та олія Амли, 450 мл</t>
  </si>
  <si>
    <t>FRUIT Therapy_ МАСКА 3в1 поживна для всіх типів волосся Банан та олія Мурумуру, 450 мл</t>
  </si>
  <si>
    <t>FRUIT Therapy_ ШАМПУНЬ для відродження тьмяного і фарбованого волосся Манго та олія Авокадо, 515 мл</t>
  </si>
  <si>
    <t>FRUIT Therapy_ ШАМПУНЬ для відновлення сухого і пошкодженого волосся Папайя та олія Амли, 515 мл</t>
  </si>
  <si>
    <t>FRUIT Therapy_ ШАМПУНЬ поживний для всіх типів волосся Банан та олія Мурумуру, 515 мл</t>
  </si>
  <si>
    <t>FRUIT Therapy_ ШАМПУНЬ+МАСКА 3в1 Поживні Банан та олія Мурумуру, 2х10 мл саше з єврослотом</t>
  </si>
  <si>
    <t>FRUIT Therapy_ ШАМПУНЬ+МАСКА 3в1 для відродження Манго та олія Авокадо, 2х10 мл саше з єврослотом</t>
  </si>
  <si>
    <t>FRUIT Therapy_ ШАМПУНЬ+МАСКА 3в1 для відновлення Папайя та олія Амли, 2х10 мл саше з єврослотом</t>
  </si>
  <si>
    <t>FRUIT Therapy</t>
  </si>
  <si>
    <t>ПАТЧІ-ПЕЛЮСТКИ Золоті Гідрогелеві для шкіри навколо очей</t>
  </si>
  <si>
    <t>БІОМАСКА очищаюча для обличчя 10 мл</t>
  </si>
  <si>
    <t>БІОМАСКА для обличчя Екстразволоження, 10 мл з єврослотом</t>
  </si>
  <si>
    <t>БІОМАСКА поживна ANTI-AGE для обличчя 10 мл</t>
  </si>
  <si>
    <t>МАСКА для обличчя Антистрес, 10 мл з єврослотом</t>
  </si>
  <si>
    <t>СКРАБ для обл. з біокомпонентами "Ніжне очищення" 10 мл</t>
  </si>
  <si>
    <t>АПТЕКАР для волосся_ МАСКА Відновлююча, саше 10 мл з єврослотом</t>
  </si>
  <si>
    <t>АПТЕКАР для волосся_ МАСКА Щоденний догляд, саше 10 мл з єврослотом</t>
  </si>
  <si>
    <t>АПТЕКАР для волосся_ МАСКА Поживна, саше 10 мл з єврослотом</t>
  </si>
  <si>
    <t>АПТЕКАР для волосся_ МАСКА Проти випадіння, саше 10 мл з єврослотом</t>
  </si>
  <si>
    <t>АПТЕКАР для волосся_ МАСКА Зміцнююча, саше 10 мл з єврослотом</t>
  </si>
  <si>
    <t>Зимовий догляд/Winter care_ КРЕМ-МАСКА SOS!-відновлення для обвітреної шкіри обличчя і рук, незмивний, 50 мл</t>
  </si>
  <si>
    <t>Зимовий догляд/Winter care_ КРЕМ дитячий захисний для прогулянок від холоду і морозу, 50 мл</t>
  </si>
  <si>
    <t>Зимовий догляд/Winter care_ COLD-КРЕМ захисний для обличчя від холоду і морозу, SPF 8, 50 мл</t>
  </si>
  <si>
    <t>Зимовий догляд/Winter care_ COLD-КРЕМ захисний для рук від холоду і морозу, 75 мл</t>
  </si>
  <si>
    <t>Зимовий догляд/Winter care_ БАЛЬЗАМ захисний для губ від холоду і морозу, 4 г</t>
  </si>
  <si>
    <t>Зимовий догляд/Winter care_ ГЕЛЬ-ДОГЛЯД зігріваючий для душу, 300 мл</t>
  </si>
  <si>
    <t>Зимовий догляд/Winter care_ КРЕМ-РОЗТИРАННЯ зігріваючий для рук, ніг і тіла після холоду і морозу, 75 мл</t>
  </si>
  <si>
    <t>АДВЕНЧЕР</t>
  </si>
  <si>
    <t>125 мл Зубна паста ЕВКАЛІПТ</t>
  </si>
  <si>
    <t>125 мл Зубна паста ЛІСОВА АПТЕКА</t>
  </si>
  <si>
    <t>125 мл Зубна паста М'ЯТНА</t>
  </si>
  <si>
    <t>125 мл Зубна паста ТРАВ"ЯНИЙ бальзам</t>
  </si>
  <si>
    <t>Зубна паста ЕВКАЛІПТ 50 мл.</t>
  </si>
  <si>
    <t>Зубна паста КЕДРОВИЙ бальзам 50 мл.</t>
  </si>
  <si>
    <t>Зубна паста ЛІСОВА АПТЕКА  50 мл.</t>
  </si>
  <si>
    <t>Зубна паста М'ЯТНА 50 мл.</t>
  </si>
  <si>
    <t>Зубна паста ТРАВЯНИЙ бальзам 50 мл.</t>
  </si>
  <si>
    <t>ФІТОКОСМЕТИКА</t>
  </si>
  <si>
    <t>БАСМА іранська НАТУРАЛЬНА 25 гр.</t>
  </si>
  <si>
    <t>ЗУБНИЙ порошок ВІДБІЛЮЮЧИЙ 140 куб. см.</t>
  </si>
  <si>
    <t>ЗУБНИЙ порошок М"ЯТНИЙ 140 куб. см.</t>
  </si>
  <si>
    <t>ЗУБНИЙ порошок ОСОБЛИВИЙ 140 куб. см.</t>
  </si>
  <si>
    <t>ЗУБНИЙ порошок СІМЕЙНИЙ 140 куб. см.</t>
  </si>
  <si>
    <t>КРЕМ-ХНА  д/брів і вій Гіркий ШОКОЛАД, 2*2 мл (в готовому вигляді)</t>
  </si>
  <si>
    <t>КРЕМ-ХНА  д/брів і вій ГРАФІТ, 2*2 мл (в готовому вигляді)</t>
  </si>
  <si>
    <t>КРЕМ-ХНА  д/брів і вій КОРИЧНЕВА, 2*2 мл (в готовому вигляді)</t>
  </si>
  <si>
    <t>КРЕМ-ХНА  д/брів і вій ЧОРНА, 2*2 мл (в готовому вигляді)</t>
  </si>
  <si>
    <t>КРЕМ-ХНА  для ВОЛОССЯ БЕЗКОЛІРНА 50 мл (в готовому вигляді)</t>
  </si>
  <si>
    <t>КРЕМ-ХНА  для ВОЛОССЯ БУРГУНД 50 мл (в готовому вигляді)</t>
  </si>
  <si>
    <t>КРЕМ-ХНА  для ВОЛОССЯ Гіркий ШОКОЛАД 50 мл (в готовому вигляді)</t>
  </si>
  <si>
    <t>КРЕМ-ХНА  для ВОЛОССЯ КАРАМЕЛЬ 50 мл (в готовому вигляді)</t>
  </si>
  <si>
    <t>КРЕМ-ХНА  для ВОЛОССЯ КАШТАН 50 мл (в готовому вигляді)</t>
  </si>
  <si>
    <t>КРЕМ-ХНА  для ВОЛОССЯ КЛАСИЧНА з ріпяковим маслом 50 мл (в готовому вигляді)</t>
  </si>
  <si>
    <t>КРЕМ-ХНА  для ВОЛОССЯ МІДНО-ЧЕРВОНА 50 мл (в готовому вигляді)</t>
  </si>
  <si>
    <t>КРЕМ-ХНА  для ВОЛОССЯ МОККО 50 мл (в готовому вигляді)</t>
  </si>
  <si>
    <t>КРЕМ-ХНА  для ВОЛОССЯ НАТУРАЛЬНО-РУСИЙ 50 мл (в готовому вигляді)</t>
  </si>
  <si>
    <t>КРЕМ-ХНА  для ВОЛОССЯ ТЕМНИЙ КАШТАН 50 мл (в готовому вигляді)</t>
  </si>
  <si>
    <t>КРЕМ-ХНА  для ВОЛОССЯ ШОКОЛАД з ріпяховий маслом 50 мл (в готовому вигляді)</t>
  </si>
  <si>
    <t>Фарба д/брів і вій "КОКЕТКА" коричнева, 4 мл+1,5 гр</t>
  </si>
  <si>
    <t>Фарба д/брів і вій "КОКЕТКА" чорна, 4 мл+1,5 гр</t>
  </si>
  <si>
    <t>ХНА іранська НАТУРАЛЬНА 25 гр.</t>
  </si>
  <si>
    <t>BILENA</t>
  </si>
  <si>
    <t>БАЛЬЗАМ ЗЕЛЕНИЙ ЧАЙ (д/вол. з жирн. корн. і сух. кінчик) (500 г.)</t>
  </si>
  <si>
    <t>БАЛЬЗАМ КЕФІРНИЙ (д/всіх. тип вол, травм. фарбою) (500 г.)</t>
  </si>
  <si>
    <t>БАЛЬЗАМ КОЗЯЧЕ МОЛОКО (д/сух і плшкодж. вол.) (500 г.)</t>
  </si>
  <si>
    <t>БАЛЬЗАМ МОЛОЧНИЙ (д/тонкого і ламкого вол.) (500 Г.)</t>
  </si>
  <si>
    <t>БАЛЬЗАМ ОЛИВКОВИЙ (для тьмяного і пошкодж вол.) (500 г.)</t>
  </si>
  <si>
    <t>БАЛЬЗАМ РІП'ЯКОВИЙ проти випадіння вол. (500 г.)</t>
  </si>
  <si>
    <t>Крем для ніг КОЗЯЧЕ молоко 100 г</t>
  </si>
  <si>
    <t>Крем для рук КОЗЯЧЕ молоко 100 г</t>
  </si>
  <si>
    <t>Шампунь (500 г.) ЗЕЛЕНИЙ ЧАЙ д/вол. з жирн. корн. і сух. кінчик</t>
  </si>
  <si>
    <t>Шампунь (500 г.) КЕФІРНИЙ (д/всіх. тип вол, травм. фарбою)</t>
  </si>
  <si>
    <t>Шампунь (500 г.) КОЗЯЧЕ МОЛОКО (д/сух і плшкодж. вол.)</t>
  </si>
  <si>
    <t>Шампунь (500 г.) МОЛОЧНИЙ д/відновлення структ. вол.</t>
  </si>
  <si>
    <t>Шампунь (500 г.) ОЛИВКОВИЙ (для тьмяного і пошкодж вол.)</t>
  </si>
  <si>
    <t>Шампунь (500 г.) РІП'ЯКОВИЙ проти випадіння вол</t>
  </si>
  <si>
    <t>База під тіні</t>
  </si>
  <si>
    <t>Лак лікув. Актив комплекс 10 в 1 8,3 г</t>
  </si>
  <si>
    <t>ЗАСІБ по догляду за НІГТЯМИ HELP+ДІАМАНТОВЕ ЛАМІНУВАННЯ, 8,3 г</t>
  </si>
  <si>
    <t>Лак лікув. Кальцій гель 8,3 г</t>
  </si>
  <si>
    <t>ЛЮМІНАЙЗЕР рідкий GLOW touch тон 101 (Pink Glow)</t>
  </si>
  <si>
    <t>Масло д/губ</t>
  </si>
  <si>
    <t xml:space="preserve">ОЛІВЕЦЬ для ГУБ водостійкий PIN-UР </t>
  </si>
  <si>
    <t>Олівець для брів</t>
  </si>
  <si>
    <t>Олівець контурний для ГУБ</t>
  </si>
  <si>
    <t>Підводка д/очей Matt  INK  waterproof чорна</t>
  </si>
  <si>
    <t xml:space="preserve">Помада  LUXVISAGE </t>
  </si>
  <si>
    <t>ПОМАДА д/брів Brow Bar</t>
  </si>
  <si>
    <t>Пудра компактна SILK DREAM</t>
  </si>
  <si>
    <t>Пудра для БРІВ</t>
  </si>
  <si>
    <t>ПУДРА-мозаїка PUZZLES</t>
  </si>
  <si>
    <t>ПУДРА-скульптор (9 г)</t>
  </si>
  <si>
    <t>ПУДРА-фіксатор Expert Matt безколірна</t>
  </si>
  <si>
    <t>СПРЕЙ для фіксації макіяжу Prime &amp; Fix</t>
  </si>
  <si>
    <t>Тіні компактні д/повік RICH GLOW 2г</t>
  </si>
  <si>
    <t xml:space="preserve">Тіні рідкі для повік Metal hype </t>
  </si>
  <si>
    <t xml:space="preserve">ТОНАЛЬНИЙ крем ВВNude Skin (30 г) </t>
  </si>
  <si>
    <t>ТОНАЛЬНИЙ крем СС (30 г)</t>
  </si>
  <si>
    <t>ХАЙЛАЙТЕР компактний 9 г.</t>
  </si>
  <si>
    <t xml:space="preserve">Блиск для ГУБ "La Mia Italia" </t>
  </si>
  <si>
    <t>Блиск для ГУБ з дзерк. ефект. "FASHION GLOSS"</t>
  </si>
  <si>
    <t xml:space="preserve">ГЕЛЬ-ТІНТ відтінковий для ГУБ Kiss Me Again </t>
  </si>
  <si>
    <t>Засіб д/укріплення нігтів DOUBLE IRON 12 г</t>
  </si>
  <si>
    <t>Засіб д/укріплення нігтів Golden Hard 12 г</t>
  </si>
  <si>
    <t>Засіб для укріплення нігтів "3 в 1" 12 г</t>
  </si>
  <si>
    <t>Засіб для укріплення нігтів "ВІТАМІННИЙ" 12 г</t>
  </si>
  <si>
    <t>Засіб для укріплення нігтів "ЗАЛІЗНИЙ" 12 г</t>
  </si>
  <si>
    <t>Засіб для укріплення нігтів "SOS-formula 5 in 1" 12 г</t>
  </si>
  <si>
    <t>Засіб для укріплення нігтів Комплексний засіб д\ламких нігтів  "Mega Mix 5+5"</t>
  </si>
  <si>
    <t xml:space="preserve">Олівець контурний д/губ </t>
  </si>
  <si>
    <t xml:space="preserve">Олівець д/очей дерев"яний </t>
  </si>
  <si>
    <t xml:space="preserve">Олівець д/очей механічний </t>
  </si>
  <si>
    <t>Основа під макіяж Prime Step Lifting</t>
  </si>
  <si>
    <t>ОСНОВА під ТІНІ для повік Color Designer безколірний</t>
  </si>
  <si>
    <t xml:space="preserve">Помада La Mia Italia для губ (4,8 г) </t>
  </si>
  <si>
    <t xml:space="preserve">Помада Alta Moda матовая  </t>
  </si>
  <si>
    <t>ПОМАДА "САПІФР" для губ атласна</t>
  </si>
  <si>
    <t>ПУДРА  "La Mia Italia" (10 г)</t>
  </si>
  <si>
    <t xml:space="preserve">Пудра в кульках "Silk Touch" </t>
  </si>
  <si>
    <t>ПУДРА компакт. матуюча "COMPLIMENTI"</t>
  </si>
  <si>
    <t>ПУДРА фіксуюча ПРОЗОРА "PRO HD powder"</t>
  </si>
  <si>
    <t>Крем-ПУДРА "ArtworkLook" Professional (10 г)</t>
  </si>
  <si>
    <t>Румяна RELOUIS PRO BLUSH</t>
  </si>
  <si>
    <t>РУМЯНА компактні Blush ДУО</t>
  </si>
  <si>
    <t>СТРУГАЛКА космет. д/олівців (Німеччина)</t>
  </si>
  <si>
    <t>Тіні  для повік "PRO EYESHADOW DUO"</t>
  </si>
  <si>
    <t xml:space="preserve">Complimenti Тон. крем с пудр. финишем </t>
  </si>
  <si>
    <t xml:space="preserve">Тональний крем ВВ (30 мл.) </t>
  </si>
  <si>
    <t>Тональний крем Skin Adapter</t>
  </si>
  <si>
    <t>n0% ГЕЛЬ для ПРАННЯ "COLOR EXPERT" д/кольорової білизни 1000 мл</t>
  </si>
  <si>
    <t>n0% ГЕЛЬ для ПРАННЯ "UNIVERSAL TOTAL" д/різних тип тканин 1000 мл</t>
  </si>
  <si>
    <t>n0% КОНДИЦІОНЕР для білизни "COMFORT SENSITIVE" 1000 мл</t>
  </si>
  <si>
    <t>n0% КОНДИЦІОНЕР для білизни "MAGIK FRESH" 1000 мл</t>
  </si>
  <si>
    <t>n0% ОПОЛІСКУВАЧ для ПОСУДОМИЙНИХ машин "BRILLIANT SHINE&amp;PROTECT" 1000 мл</t>
  </si>
  <si>
    <t>n0% ГЕЛЬ для ПОСУДОМИЙНИХ машин "EXPERT 2 in 1" 1000 мл</t>
  </si>
  <si>
    <t>Бальзам - маска дьогтярна традиційна проти лупи 150 мл</t>
  </si>
  <si>
    <t>Бальзам - маска Часникова для укріплення і росту вол. 150 мл</t>
  </si>
  <si>
    <t>З/щітка "Fresh &amp; White" GOOD MORNING"</t>
  </si>
  <si>
    <t>З/щітка "Fresh &amp; White" SILK SUPREME"</t>
  </si>
  <si>
    <t>BLACK CLEAN FOR MEN_ 2в1 КРЕМ після гоління + БАЛЬЗАМ зволожуючий з комплексом детокс-захисту, 100 мл</t>
  </si>
  <si>
    <t>BLACK CLEAN FOR MEN_ ГЕЛЬ-ДУШ з активним вугіллям для миття волосся, тіла і бороди, 400 мл</t>
  </si>
  <si>
    <t>BLACK CLEAN FOR MEN_ МИЛО-СКРАБ рідке для обличчя з активним вугіллям, 150 мл</t>
  </si>
  <si>
    <t>BLACK CLEAN FOR MEN_ КРЕМ для гоління з активним вугіллям, 100 мл</t>
  </si>
  <si>
    <t>BLACK CLEAN FOR MEN_ ЛОСЬЙОН після гоління з активним вугіллям, 150 мл</t>
  </si>
  <si>
    <t>BLACK CLEAN FOR MEN_ ПІНА для гоління з активним вугіллям 3в1, 250 мл</t>
  </si>
  <si>
    <t>BLACK CLEAN FOR MEN</t>
  </si>
  <si>
    <t>Bielita for men/Основний догляд_ ПІНА для гоління гіалуронова для всіх типів шкіри, 250 мл</t>
  </si>
  <si>
    <t>Bielita for men/Основний догляд_ ГЕЛЬ для душу гіалуроновий, 400 мл</t>
  </si>
  <si>
    <t>Bielita for men/Основний догляд_ КРЕМ після гоління гіалуроновий для всіх типів шкіри, 100 мл</t>
  </si>
  <si>
    <t>Bielita for men/Основний догляд_ ЛОСЬЙОН після гоління гіалуроновий для всіх типів шкіри, 150 мл</t>
  </si>
  <si>
    <t>Bielita for men/Основний догляд_ ШАМПУНЬ для волосся гіалуроновий, 400 мл</t>
  </si>
  <si>
    <t>Bielita for men/Основний догляд</t>
  </si>
  <si>
    <t>BELITA YOUNG SKIN_ ВВ-ХАЙЛАЙТЕР з тонуючим ефектом для молодої шкіри Бездоганне сяйво, 30 мл</t>
  </si>
  <si>
    <t>BELITA YOUNG SKIN_ КРЕМ-СТАРТЕР для обличчя Зволоження за 3 секунди, 50 мл</t>
  </si>
  <si>
    <t>BELITA YOUNG SKIN_ ОСНОВА матуюча для обличчя Миттєва рівність шкіри HD, 30 мл</t>
  </si>
  <si>
    <t>BELITA YOUNG SKIN_ ВОДА Міцелярна для зняття макіяжу Легке очищення, 150 мл</t>
  </si>
  <si>
    <t>BELITA YOUNG SKIN_ СПРЕЙ-ЕКРАН для обличчя Захист та зволоження, 115 мл</t>
  </si>
  <si>
    <t>BELITA YOUNG SKIN_ ТОНІК-ПУДРА для обличчя Матова бездоганність, 115 мл</t>
  </si>
  <si>
    <t>BELITA YOUNG SKIN_ ВВ-matt КРЕМ для обличчя Експерт матовості шкіри для нормальної та жирної шкіри, 30 мл</t>
  </si>
  <si>
    <t>BELITA YOUNG SKIN_ КОНСИЛЕР для обличчя NO FILTER, 20 мл</t>
  </si>
  <si>
    <t>BELITA YOUNG SKIN_ КРЕМ Точковий миттєвої дії для проблемних зон обличчя Stop проблемна шкіра, 20 мл</t>
  </si>
  <si>
    <t>BELITA YOUNG SKIN</t>
  </si>
  <si>
    <t>Ultra marine</t>
  </si>
  <si>
    <t>Глобальне омолодження_ СИРОВАТКА-КОРЕКТОР Антивікова для обличчя та шиї 60+, Червона ікра Чорний трюфель, 30 мл</t>
  </si>
  <si>
    <t>Глобальне омолодження_ КРЕМ-КОРЕКТОР Антивіковий для шкіри навколо очей, Червона ікра Гранат Чорний трюфель, 20 мл</t>
  </si>
  <si>
    <t>Глобальне омолодження_ КРЕМ-ФІЛЛЕР Антивіковий для обличчя та шиї 60 + денний, Червона ікра Чорний трюфель, 50 мл</t>
  </si>
  <si>
    <t>Глобальне омолодження_ МАСКА Антивікова для обличчя та шиї 3D-ефект 60+, Червона ікра Чорний трюфель, 75 мл</t>
  </si>
  <si>
    <t>Глобальне омолодження_ КРЕМ-МАСКА Відновлюючий для обличчя та шиї 50 + Нічний, Гранат Чорний трюфель, 50 мл</t>
  </si>
  <si>
    <t>Глобальне омолодження_ КРЕМ-ЛІФТИНГ, що надає пружності, для обличчя і шиї 50 + денний, Гранат Чорний трюфель, 50 мл</t>
  </si>
  <si>
    <t>Глобальне омолодження_ МІЦЕЛЯРНИЙ ГЕЛЬ для зняття макіяжу, Чорний трюфель, 150 мл</t>
  </si>
  <si>
    <t>Глобальне омолодження_ КРЕМ-ЛІФТИНГ поживний для обличчя та шиї 60 + Нічний,Червона ікра Чорний трюфель, 50 мл</t>
  </si>
  <si>
    <t>Глобальне омолодження_ СИРОВАТКА-ФІЛЛЕР Розгладжуюча для обличчя та шиї 50+, Гранат Чорний трюфель, 30 мл</t>
  </si>
  <si>
    <t>Глобальне омолодження_ ТОНІК-АНТИОКСИДАНТ для обличчя, Чорний трюфель, 200 мл</t>
  </si>
  <si>
    <t>Глобальне омолодження</t>
  </si>
  <si>
    <t>Exotic Botanica_ БАЛЬЗАМ для тіла Королівська орхідея та вода Фіджі, 200 мл</t>
  </si>
  <si>
    <t>Exotic Botanica_ ГЕЛЬ для душу Королівська орхідея та вода Фіджі, 500 мл</t>
  </si>
  <si>
    <t>Exotic Botanica_ ГЕЛЬ для душу Райська франжипані та шафран, 500 мл</t>
  </si>
  <si>
    <t>Exotic Botanica_ ГЕЛЬ для душу Тропічна пуерарія та сандал, 500 мл</t>
  </si>
  <si>
    <t>Exotic Botanica_ ГЕЛЬ для душу Квітка софори і шовк, 500 мл</t>
  </si>
  <si>
    <t>Exotic Botanica_ КРЕМ для тіла і рук Квітка софори і шовк, 200 мл</t>
  </si>
  <si>
    <t>Exotic Botanica</t>
  </si>
  <si>
    <t>DENTAVIT PRO Therapy_ ГЕЛЬ для зубів і ясен Профілактика карієсу і захворювань ясен, 30 г</t>
  </si>
  <si>
    <t>DENTAVIT PRO Therapy_ ЗУБНА ПАСТА для чутливих зубів Реміналізація зубної емалі, 85 г</t>
  </si>
  <si>
    <t>DENTAVIT PRO Therapy_ ЗУБНА ПАСТА-БАЛЬЗАМ з гіалуроновою кислотою Захист і зміцнення ясен, 85 г</t>
  </si>
  <si>
    <t>DENTAVIT PRO Therapy_ ОПОЛІСКУВАЧ для порожнини роту при гіперчутливості зубів Ремінералізація зубної емалі, 285 мл</t>
  </si>
  <si>
    <t>DENTAVIT PRO Therapy_ ОПОЛІСКУВАЧ для порожнини роту з гіалуроновою кислотою Захист і зміцнення ясен, 285 мл</t>
  </si>
  <si>
    <t>SPA THERM_ ГЕЛЬ для душу на термальній воді Хамам-детокс, 515 мл</t>
  </si>
  <si>
    <t>SPA THERM_ ГЕЛЬ для душу на термальній воді Ефект лазні, 515 мл</t>
  </si>
  <si>
    <t>SPA THERM_ ГЕЛЬ-СКРАБ, що піниться для тіла на термальній воді Ефект масажу, 250 мл</t>
  </si>
  <si>
    <t>SPA THERM</t>
  </si>
  <si>
    <t>Lab colour_ ПУДРА Матуюча рідка для обличчя, тон 01 порцеляновий, 30 мл</t>
  </si>
  <si>
    <t>Lab colour_ ПУДРА Матуюча рідка для обличчя, тон 02 натуральний, 30 мл</t>
  </si>
  <si>
    <t>Lab colour_ ПУДРА Матуюча рідка для обличчя, тон 03 бежевий, 30 мл</t>
  </si>
  <si>
    <t>Lab colour_ ПУДРА Матуюча рідка для обличчя, тон 04 карамель, 30 мл</t>
  </si>
  <si>
    <t>Lab colour_ ПУДРА Матуюча рідка для обличчя безбарвна, 30 мл</t>
  </si>
  <si>
    <t>LADY DELICATE_ДЕЗОДОРАНТ «Ніжність бавовни» для чутливої шкіри ROLL-ON, 50 мл</t>
  </si>
  <si>
    <t>LADY DELICATE_ДЕЗОДОРАНТ-АНТИПЕРСПІРАНТ «Ефект пудри» ROLL-ON, 50 мл</t>
  </si>
  <si>
    <t>LADY DELICATE_ДЕЗОДОРАНТ-АНТИПЕРСПІРАНТ «Невидимий захист» ROLL-ON, 50 мл</t>
  </si>
  <si>
    <t>Lab colour</t>
  </si>
  <si>
    <t>LADY DELICATE</t>
  </si>
  <si>
    <t>тел. 245-01-84 ; 067-314-37-75;  м. Львів, вул. Навроцького, 25</t>
  </si>
  <si>
    <t>ЩІТКА зубна_  Dentavit середньої жорсткості</t>
  </si>
  <si>
    <t>ЩІТКА зубна_  FRUTOdent дитяча м'яка</t>
  </si>
  <si>
    <t>ЩІТКА зубна_  Лапушка дитяча м'яка</t>
  </si>
  <si>
    <t>ЩІТКА зубна_  Black Clean sensitive/м'яка</t>
  </si>
  <si>
    <t>ЩІТКА зубна_  Dentavit Smart середньої жорсткості</t>
  </si>
  <si>
    <t>ЩІТКА зубна_  Dentavit Проф середньої жорсткості</t>
  </si>
  <si>
    <t>ЩІТКА зубна_  Black Clean середньої жорсткості</t>
  </si>
  <si>
    <t>Зубні щітки</t>
  </si>
  <si>
    <t>Парафінотерапія_ КРЕМ-КОМПРЕС з сечовиною проти тріщин, мозолів і натоптишів для ступень і п'ят, 75 мл</t>
  </si>
  <si>
    <t>Парафінотерапія_ КРЕМ-МАСКА з рідким парафіном для ніг незмивна, 100 мл</t>
  </si>
  <si>
    <t>Парафінотерапія_ КРЕМ-МАСКА з рідким парафіном для рук і нігтів незмивна, 100 мл</t>
  </si>
  <si>
    <t>Парафінотерапія_ СКРАБ з кісточками абрикоса для рук, 75 мл</t>
  </si>
  <si>
    <t>Парафінотерапія</t>
  </si>
  <si>
    <t>ЛОСЬЙОН очищуючий з відлущуючим ефектом (без коробки), 145 мл</t>
  </si>
  <si>
    <t>KERATIN PRO Style_ ЛАК для волосся Бездоганний об'єм і фіксація, екстрасильна фіксація, 500 мл</t>
  </si>
  <si>
    <t>KERATIN PRO Style_ ПАСТА-ГЛИНА-ВІСК Моделююча 3в1 для укладання волосся, 70 г</t>
  </si>
  <si>
    <t>KERATIN PRO Style_ ГЕЛЬ-СТАЙЛІНГ з ефектом пам'яті для укладання волосся, екстрасильна фіксація, 150 мл</t>
  </si>
  <si>
    <t>KERATIN PRO Style_ ЛАК для волосся Бездоганний об'єм і фіксація, екстрасильна фіксація, 215 мл</t>
  </si>
  <si>
    <t>KERATIN PRO Style_ ВІСК-СПРЕЙ Рідкий Моделюючий для укладання волосся, еластична фіксація, 150 мл</t>
  </si>
  <si>
    <t>KERATIN PRO Style_ КРЕМ-СТАЙЛІНГ Поліруючий для створення локонів, середня фіксація, 100 мл</t>
  </si>
  <si>
    <t>KERATIN PRO Style_ СПРЕЙ сухий текстуруючий для укладання волосся, еластична фіксація, 150 мл</t>
  </si>
  <si>
    <t>KERATIN PRO Style_ ПРАЙМЕР-АНТИСТАТИК термозахисний для волосся, 200 мл</t>
  </si>
  <si>
    <t>KERATIN PRO Style_ СПРЕЙ-ПРАСКА термозахисний для випрямлення волосся, середня фіксація, 200 мл</t>
  </si>
  <si>
    <t>KERATIN PRO Style_ МУС-ПІНКА Невагома для укладання волосся МИТТЄВИЙ ОБ'ЄМ суперсильна фіксація, 200 мл</t>
  </si>
  <si>
    <t>FRUIT Therapy для обличчя_ ПІНКА-ПРАЙМЕР Матуюча для вмивання з КІСТОЧКАМИ КІВІ, 200 мл</t>
  </si>
  <si>
    <t>FRUIT Therapy для обличчя_ ДОГЛЯД Матуючий 3в1 для обличчя з КІВІ (денний крем, нічний крем, маска), 75 мл</t>
  </si>
  <si>
    <t>FRUIT Therapy для обличчя_ СКРАБ-СЯЙВО Очищаючий для обличчя з АБРИКОСОМ, 150 мл</t>
  </si>
  <si>
    <t>FRUIT Therapy для обличчя_ КРЕМ-ПІНКА Поживна для вмивання з БАНАНОМ, 200 мл</t>
  </si>
  <si>
    <t>FRUIT Therapy для обличчя_ ДОГЛЯД Поживний 3в1 для обличчя з БАНАНОМ (денний крем, нічний крем, маска), 75мл</t>
  </si>
  <si>
    <t>FRUIT Therapy для обличчя_ ПІНКА-СЯЙВО Зволожуюча для вмивання з АБРИКОСОМ, 200 мл</t>
  </si>
  <si>
    <t>FRUIT Therapy для обличчя_ ДОГЛЯД Зволожуючий 3в1 для обличчя з АБРИКОСОМ (денний крем, нічний крем, маска), 75 мл</t>
  </si>
  <si>
    <t>BB-КРЕМ Тонуючий догляд SPF15_ тон 51 Natural, 30 мл</t>
  </si>
  <si>
    <t>BB-КРЕМ Тонуючий догляд SPF15_ тон 52 Beige, 30 мл</t>
  </si>
  <si>
    <t>BB-КРЕМ Тонуючий догляд SPF15_ тон 53 Dark beige, 30 мл</t>
  </si>
  <si>
    <t>КОНСИЛЕР Рідкий PERFECT MY SKIN_ тон 21 Light, 4,9 г</t>
  </si>
  <si>
    <t>КОНСИЛЕР Рідкий PERFECT MY SKIN_ тон 22 Natural, 4,9 г</t>
  </si>
  <si>
    <t>КОНСИЛЕР Рідкий PERFECT MY SKIN_ тон 23 Medium, 4,9 г</t>
  </si>
  <si>
    <t>КОНСИЛЕР Рідкий PERFECT MY SKIN_ тон 24 Dark, 4,9 г</t>
  </si>
  <si>
    <t>КРЕМ Тональний зволожуючий Nude skin hydrating foundation_ тон 31 Ivory, 30 мл</t>
  </si>
  <si>
    <t>КРЕМ Тональний зволожуючий Nude skin hydrating foundation_ тон 32 Light beige, 30 мл</t>
  </si>
  <si>
    <t>КРЕМ Тональний зволожуючий Nude skin hydrating foundation_ тон 33 Natural beige, 30 мл</t>
  </si>
  <si>
    <t>КРЕМ Тональний зволожуючий Nude skin hydrating foundation_, тон 34 Warm beige, 30 мл</t>
  </si>
  <si>
    <t>КРЕМ Тональний зволожуючий Nude skin hydrating foundation_, тон 35 Dark beige, 30 мл</t>
  </si>
  <si>
    <t>КРЕМ Тональний Матуючий SOFT MATTE_ тон 71 Ivory, 30 мл</t>
  </si>
  <si>
    <t>КРЕМ Тональний Матуючий SOFT MATTE_ тон 72 Light beige, 30 мл</t>
  </si>
  <si>
    <t>КРЕМ Тональний Матуючий SOFT MATTE_ тон 73 Natural beige, 30 мл</t>
  </si>
  <si>
    <t>КРЕМ Тональний Матуючий SOFT MATTE_ тон 74 Warm beige, 30 мл</t>
  </si>
  <si>
    <t>КРЕМ Тональний Матуючий SOFT MATTE_ тон 75 Dark beige, 30 мл</t>
  </si>
  <si>
    <t>ПРАЙМЕР_ Коригуючий для обличчя Antiredness рrimer, 20 мл</t>
  </si>
  <si>
    <t>ПРАЙМЕР_ Вирівнюючий для обличчя All day long, 30 мл</t>
  </si>
  <si>
    <t>ПУДРА Матуюча компактна для обличчя Mattifying compact powder SPF20_ тон 01</t>
  </si>
  <si>
    <t>ПУДРА Матуюча компактна для обличчя Mattifying compact powder SPF20_ тон 02</t>
  </si>
  <si>
    <t>ПУДРА Матуюча компактна для обличчя Mattifying compact powder SPF20_ тон 03</t>
  </si>
  <si>
    <t>ПУДРА Матуюча компактна для обличчя Mattifying compact powder SPF20_ тон 04</t>
  </si>
  <si>
    <t>ПУДРА Розсипчата для обличчя INVISIBLE FIXING POWDER</t>
  </si>
  <si>
    <t>РУМ'ЯНА Компактні DREAMY BLUSH_ тон 101</t>
  </si>
  <si>
    <t>РУМ'ЯНА Компактні DREAMY BLUSH_ тон 102</t>
  </si>
  <si>
    <t>РУМ'ЯНА Компактні DREAMY BLUSH_ тон 103</t>
  </si>
  <si>
    <t>РУМ'ЯНА Компактні DREAMY BLUSH_ тон 104</t>
  </si>
  <si>
    <t>РУМ'ЯНА Компактні DREAMY BLUSH_ тон 105</t>
  </si>
  <si>
    <t>ХАЙЛАЙТЕР Компактний READY TO GLOW_ тон 201</t>
  </si>
  <si>
    <t>ХАЙЛАЙТЕР Компактний READY TO GLOW_ тон 202</t>
  </si>
  <si>
    <t>ХАЙЛАЙТЕР Компактний READY TO GLOW_ тон 203</t>
  </si>
  <si>
    <t>ХАЙЛАЙТЕР Рідкий GLOW MY SKIN_ тон 11 Pearl, 4,9 г</t>
  </si>
  <si>
    <t>ХАЙЛАЙТЕР Рідкий GLOW MY SKIN_ тон 12 Rose, 4,9 г</t>
  </si>
  <si>
    <t>ХАЙЛАЙТЕР Рідкий GLOW MY SKIN_ тон 13 Gold, 4,9 г</t>
  </si>
  <si>
    <t>ГЕЛЬ Відтіночний для брів BROW ACCENT_ тон 01 Блонд, 5 мл</t>
  </si>
  <si>
    <t>ГЕЛЬ Відтіночний для брів BROW ACCENT_ тон 02 Світло-коричневий, 5 мл</t>
  </si>
  <si>
    <t>ГЕЛЬ Відтіночний для брів BROW ACCENT_ тон 03 Коричневий, 5 мл</t>
  </si>
  <si>
    <t>ГЕЛЬ Відтіночний для брів BROW ACCENT_ тон 04 Сіро-коричневий, 5 мл</t>
  </si>
  <si>
    <t>ГЕЛЬ Фіксуючий для брів BROW FIX&amp;STYLE_ 5 мл</t>
  </si>
  <si>
    <t>КАЙАЛ для очей_ тон 401</t>
  </si>
  <si>
    <t>КАЙАЛ для очей_ тон 402</t>
  </si>
  <si>
    <t>КАЙАЛ для очей_ тон 403</t>
  </si>
  <si>
    <t>КАЙАЛ для очей_ тон 404</t>
  </si>
  <si>
    <t>ПІДВОДКА Рідка для очей матова_ чорна, 4 г</t>
  </si>
  <si>
    <t>ПІДВОДКА-ФЛОМАСТЕР для очей ALL DAY LONG_ Чорна</t>
  </si>
  <si>
    <t>ПОМАДКА для брів BROW POMADE_ тон 21True blonde, 3,5 г</t>
  </si>
  <si>
    <t>ПОМАДКА для брів BROW POMADE_ тон 22 Light brunette, 3,5 г</t>
  </si>
  <si>
    <t>ПОМАДКА для брів BROW POMADE_ тон 23 Dark brunette, 3,5 г</t>
  </si>
  <si>
    <t>ТІНІ для брів і повік BROW&amp;EYE SHADOW_ тон 11</t>
  </si>
  <si>
    <t>ТІНІ для брів і повік BROW&amp;EYE SHADOW_ тон 12</t>
  </si>
  <si>
    <t>ТІНІ для брів і повік BROW&amp;EYE SHADOW_ тон 13</t>
  </si>
  <si>
    <t>ТІНІ для брів і повік BROW&amp;EYE SHADOW_ тон 14</t>
  </si>
  <si>
    <t>ТІНІ Рідкі для повік READY TO GLOW_ тон 101 Sparkle champagne, 3,5 г</t>
  </si>
  <si>
    <t>ТІНІ Рідкі для повік READY TO GLOW_ тон 102 Magic gold, 3,5 г</t>
  </si>
  <si>
    <t>ТІНІ Рідкі для повік READY TO GLOW_ тон 103 Rose chic, 3,5 г</t>
  </si>
  <si>
    <t>ТІНІ Рідкі для повік READY TO GLOW_ тон 104 Star dust, 3,5 г</t>
  </si>
  <si>
    <t>ТІНІ Рідкі для повік READY TO GLOW_ тон 105 Cold stone, 3,5 г</t>
  </si>
  <si>
    <t>ТІНІ Рідкі для повік READY TO GLOW_ тон 106 Lilac clouds, 3,5 г</t>
  </si>
  <si>
    <t>ТУШ для вій VITEX_ FALSE LASHES Еффект накладних вій, 9 г</t>
  </si>
  <si>
    <t>ТУШ для вій VITEX_ PERFOMANCE 3в1 Об'єм, довжина, розділення, 9 г</t>
  </si>
  <si>
    <t>ТУШ для вій VITEX_ VOLUME х3 filler Багатократний об'єм, 9 г</t>
  </si>
  <si>
    <t>ТУШ для вій VITEX_ VOLUME&amp;LENGTH Вишуканий об'єм і довжина, 9 г</t>
  </si>
  <si>
    <t>БЛИСК Глянцевий для губ MAGIC LIPS_  тон 801 Sparkle, 3 г</t>
  </si>
  <si>
    <t>БЛИСК Глянцевий для губ MAGIC LIPS_  тон 802 Candy, 3 г</t>
  </si>
  <si>
    <t>БЛИСК Глянцевий для губ MAGIC LIPS_  тон 803 Nude, 3 г</t>
  </si>
  <si>
    <t>БЛИСК Глянцевий для губ MAGIC LIPS_  тон 804 Beige, 3 г</t>
  </si>
  <si>
    <t>БЛИСК Глянцевий для губ MAGIC LIPS_  тон 805 Pink sunset, 3 г</t>
  </si>
  <si>
    <t>БЛИСК Глянцевий для губ MAGIC LIPS_  тон 806 Rose crystal, 3 г</t>
  </si>
  <si>
    <t>БЛИСК Глянцевий для губ MAGIC LIPS_  тон 807 Powder pink, 3 г</t>
  </si>
  <si>
    <t>БЛИСК Глянцевий для губ MAGIC LIPS_  тон 808 Bright coral, 3 г</t>
  </si>
  <si>
    <t>БЛИСК Глянцевий для губ MAGIC LIPS_  тон 809 Barbie pink, 3 г</t>
  </si>
  <si>
    <t>БЛИСК Глянцевий для губ MAGIC LIPS_  тон 810 Red blossom, 3 г</t>
  </si>
  <si>
    <t>БЛИСК Глянцевий для губ MAGIC LIPS_  тон 811 Ruby wine, 3 г</t>
  </si>
  <si>
    <t>БЛИСК Глянцевий для губ MAGIC LIPS_  тон 812 Pink cloud, 3 г</t>
  </si>
  <si>
    <t>БЛИСК Глянцевий для губ MAGIC LIPS_  тон 813 Lilac, 3 г</t>
  </si>
  <si>
    <t>БЛИСК Глянцевий для губ MAGIC LIPS_  тон 814 Cashmere rose, 3 г</t>
  </si>
  <si>
    <t>БЛИСК Глянцевий для губ MAGIC LIPS_  тон 815 Magic violet, 3 г</t>
  </si>
  <si>
    <t>ПОМАДА Губна зволожуюча_ тон 501 Peachy nude, 3 г</t>
  </si>
  <si>
    <t>ПОМАДА Губна зволожуюча_ тон 502 Milky pink, 3 г</t>
  </si>
  <si>
    <t>ПОМАДА Губна зволожуюча_ тон 503 Bright pink, 3 г</t>
  </si>
  <si>
    <t>ПОМАДА Губна зволожуюча_ тон 504 Coral pink, 3 г</t>
  </si>
  <si>
    <t>ПОМАДА Губна зволожуюча_ тон 505 Hot pink, 3 г</t>
  </si>
  <si>
    <t>ПОМАДА Губна зволожуюча_ тон 506 Pink peony, 3 г</t>
  </si>
  <si>
    <t>ПОМАДА Губна зволожуюча_ тон 507 Orange red, 3 г</t>
  </si>
  <si>
    <t>ПОМАДА Губна зволожуюча_ тон 508 Sand nude, 3 г</t>
  </si>
  <si>
    <t>ПОМАДА Губна зволожуюча_ тон 509 Brown nude, 3 г</t>
  </si>
  <si>
    <t>ПОМАДА Губна зволожуюча_ тон 510 Pink brown, 3 г</t>
  </si>
  <si>
    <t>ПОМАДА Губна зволожуюча_ тон 511 Beige rose, 3 г</t>
  </si>
  <si>
    <t>ПОМАДА Губна зволожуюча_ тон 512 Lilac, 3 г</t>
  </si>
  <si>
    <t>ПОМАДА Губна зволожуюча_ тон 513 Red Caramel, 3 г</t>
  </si>
  <si>
    <t>ПОМАДА Губна зволожуюча_ тон 514 Dark rose, 3 г</t>
  </si>
  <si>
    <t>ПОМАДА Губна зволожуюча_ тон 515 Classic Red, 3 г</t>
  </si>
  <si>
    <t>ПОМАДА Губна зволожуюча_ тон 516 Velvet red, 3 г</t>
  </si>
  <si>
    <t>ПОМАДА Губна зволожуюча_ тон 517 Magenta, 3 г</t>
  </si>
  <si>
    <t>ПОМАДА Губна зволожуюча_ тон 518 Ruby red, 3 г</t>
  </si>
  <si>
    <t>ПОМАДА Губна зволожуюча_ тон 519 Berry pink, 3 г</t>
  </si>
  <si>
    <t>ПОМАДА Губна зволожуюча_ тон 520 Rich purple, 3 г</t>
  </si>
  <si>
    <t>ПОМАДА Губна Рідка напівматова SATIN LIP CREAM_ тон 701 True Nude, 3,5 г</t>
  </si>
  <si>
    <t>ПОМАДА Губна Рідка напівматова SATIN LIP CREAM_ тон 702 Pink Coral, 3,5 г</t>
  </si>
  <si>
    <t>ПОМАДА Губна Рідка напівматова SATIN LIP CREAM_ тон 703 Terracotta, 3,5 г</t>
  </si>
  <si>
    <t>ПОМАДА Губна Рідка напівматова SATIN LIP CREAM_ тон 704 Pink Cinnamon, 3,5 г</t>
  </si>
  <si>
    <t>ПОМАДА Губна Рідка напівматова SATIN LIP CREAM_ тон 705 Mauve Pink, 3,5 г</t>
  </si>
  <si>
    <t>ПОМАДА Губна Рідка напівматова SATIN LIP CREAM_ тон 706 Dark rose, 3,5 г</t>
  </si>
  <si>
    <t>ПОМАДА Губна Рідка напівматова SATIN LIP CREAM_ тон 707 Marsala, 3,5 г</t>
  </si>
  <si>
    <t>ПОМАДА Губна Рідка напівматова SATIN LIP CREAM_ тон 708 Ruby Red, 3,5 г</t>
  </si>
  <si>
    <t>ПОМАДА Губна Рідка напівматова SATIN LIP CREAM_ тон 709 Red cherry, 3,5 г</t>
  </si>
  <si>
    <t>ПОМАДА Губна Рідка напівматова SATIN LIP CREAM_ тон 710 Raspberry, 3,5 г</t>
  </si>
  <si>
    <t>ТІНТ-БЛИСК для губ All day long_ тон 31 All day nude, 3 г</t>
  </si>
  <si>
    <t>ТІНТ-БЛИСК для губ All day long_ тон 32 All day bright, 3 г</t>
  </si>
  <si>
    <t>ТІНТ-БЛИСК для губ All day long_ тон 33 All day chic, 3 г</t>
  </si>
  <si>
    <t>ДИСКИ</t>
  </si>
  <si>
    <t>4815412001240</t>
  </si>
  <si>
    <t>4815412001257</t>
  </si>
  <si>
    <t>4815412001196</t>
  </si>
  <si>
    <t>4815412001189</t>
  </si>
  <si>
    <t>4815412001509</t>
  </si>
  <si>
    <t>4815412001264</t>
  </si>
  <si>
    <t>4815412001202</t>
  </si>
  <si>
    <t>4815412001233</t>
  </si>
  <si>
    <t>4815412001219</t>
  </si>
  <si>
    <t>4815412001226</t>
  </si>
  <si>
    <t>4815412001813</t>
  </si>
  <si>
    <t>4815412001820</t>
  </si>
  <si>
    <t>4815412001783</t>
  </si>
  <si>
    <t>4815412001806</t>
  </si>
  <si>
    <t>4815412001790</t>
  </si>
  <si>
    <t>4815412001776</t>
  </si>
  <si>
    <t>4815412001639</t>
  </si>
  <si>
    <t>4815412001622</t>
  </si>
  <si>
    <t>4815412001578</t>
  </si>
  <si>
    <t>4815412001646</t>
  </si>
  <si>
    <t>4815412001585</t>
  </si>
  <si>
    <t>4815412001592</t>
  </si>
  <si>
    <t>4815412002056</t>
  </si>
  <si>
    <t>4815412002049</t>
  </si>
  <si>
    <t>4815412002063</t>
  </si>
  <si>
    <t>4815412001615</t>
  </si>
  <si>
    <t>4815412001608</t>
  </si>
  <si>
    <t>4815412001769</t>
  </si>
  <si>
    <t>4815412001752</t>
  </si>
  <si>
    <t>4815412001486</t>
  </si>
  <si>
    <t>4815412002469</t>
  </si>
  <si>
    <t>4815412000502</t>
  </si>
  <si>
    <t>4815412000519</t>
  </si>
  <si>
    <t>4815412000915</t>
  </si>
  <si>
    <t>4815412000953</t>
  </si>
  <si>
    <t>4815412000571</t>
  </si>
  <si>
    <t>4815412001660</t>
  </si>
  <si>
    <t>4815412000601</t>
  </si>
  <si>
    <t>4815412002032</t>
  </si>
  <si>
    <t>4815412000946</t>
  </si>
  <si>
    <t>4815412000892</t>
  </si>
  <si>
    <t>4815412001493</t>
  </si>
  <si>
    <t>4815412000267</t>
  </si>
  <si>
    <t>4815412000939</t>
  </si>
  <si>
    <t>4815412001844</t>
  </si>
  <si>
    <t>4815412000977</t>
  </si>
  <si>
    <t>4815412000564</t>
  </si>
  <si>
    <t>4815412000984</t>
  </si>
  <si>
    <t>4815412002155</t>
  </si>
  <si>
    <t>4815412000595</t>
  </si>
  <si>
    <t>4815412001653</t>
  </si>
  <si>
    <t>4815412002384</t>
  </si>
  <si>
    <t>4815412002414</t>
  </si>
  <si>
    <t>4815412002360</t>
  </si>
  <si>
    <t>4815412002391</t>
  </si>
  <si>
    <t>4815412002377</t>
  </si>
  <si>
    <t>4815412002407</t>
  </si>
  <si>
    <t>4815412002476</t>
  </si>
  <si>
    <t>4815412000908</t>
  </si>
  <si>
    <t>4815412000922</t>
  </si>
  <si>
    <t>4815412000557</t>
  </si>
  <si>
    <t>4815412001837</t>
  </si>
  <si>
    <t>4815412000960</t>
  </si>
  <si>
    <t>4815412001004</t>
  </si>
  <si>
    <t>4815412000328</t>
  </si>
  <si>
    <t>4815412000618</t>
  </si>
  <si>
    <t>4815412000274</t>
  </si>
  <si>
    <t>4815412001479</t>
  </si>
  <si>
    <t>4815412000724</t>
  </si>
  <si>
    <t>4815412000748</t>
  </si>
  <si>
    <t>4815412000700</t>
  </si>
  <si>
    <t>4815412000717</t>
  </si>
  <si>
    <t>4815412000731</t>
  </si>
  <si>
    <t>4815412000694</t>
  </si>
  <si>
    <t>4815412000236</t>
  </si>
  <si>
    <t>4815412000144</t>
  </si>
  <si>
    <t>4815412000137</t>
  </si>
  <si>
    <t>4815412001387</t>
  </si>
  <si>
    <t>4815412001363</t>
  </si>
  <si>
    <t>4815412000847</t>
  </si>
  <si>
    <t>4815412000854</t>
  </si>
  <si>
    <t>4815412000809</t>
  </si>
  <si>
    <t>4815412000823</t>
  </si>
  <si>
    <t>4815412000816</t>
  </si>
  <si>
    <t>4815412000588</t>
  </si>
  <si>
    <t>4815412000533</t>
  </si>
  <si>
    <t>4815412000526</t>
  </si>
  <si>
    <t>4815412000540</t>
  </si>
  <si>
    <t>4815412002346</t>
  </si>
  <si>
    <t>4815412002353</t>
  </si>
  <si>
    <t>4815412002551</t>
  </si>
  <si>
    <t>4815412002544</t>
  </si>
  <si>
    <t>4815412002520</t>
  </si>
  <si>
    <t>4815412002537</t>
  </si>
  <si>
    <t>4815412002612</t>
  </si>
  <si>
    <t>4815412002698</t>
  </si>
  <si>
    <t>4815412002681</t>
  </si>
  <si>
    <t>4815412002087</t>
  </si>
  <si>
    <t>4815412002834</t>
  </si>
  <si>
    <t>4815412002704</t>
  </si>
  <si>
    <t>4815412002711</t>
  </si>
  <si>
    <t>4815412002490</t>
  </si>
  <si>
    <t>4815412002483</t>
  </si>
  <si>
    <t>4815412002322</t>
  </si>
  <si>
    <t>4815412002339</t>
  </si>
  <si>
    <t>4815412002797</t>
  </si>
  <si>
    <t>490</t>
  </si>
  <si>
    <t>12</t>
  </si>
  <si>
    <t>245</t>
  </si>
  <si>
    <t>50</t>
  </si>
  <si>
    <t>15</t>
  </si>
  <si>
    <t>150</t>
  </si>
  <si>
    <t>100</t>
  </si>
  <si>
    <t>20</t>
  </si>
  <si>
    <t>280</t>
  </si>
  <si>
    <t>250</t>
  </si>
  <si>
    <t>16</t>
  </si>
  <si>
    <t>75</t>
  </si>
  <si>
    <t>14</t>
  </si>
  <si>
    <t>165</t>
  </si>
  <si>
    <t>445</t>
  </si>
  <si>
    <t>10</t>
  </si>
  <si>
    <t>260</t>
  </si>
  <si>
    <t xml:space="preserve"> </t>
  </si>
  <si>
    <t>40</t>
  </si>
  <si>
    <t>110</t>
  </si>
  <si>
    <t>19</t>
  </si>
  <si>
    <t>455</t>
  </si>
  <si>
    <t>185</t>
  </si>
  <si>
    <t>220</t>
  </si>
  <si>
    <t>300</t>
  </si>
  <si>
    <t>90</t>
  </si>
  <si>
    <t>BW_Бальзам-кондиціонер "КОНОПЛЯ, БІЛИЙ МЕД", 490мл</t>
  </si>
  <si>
    <t>BW_Бальзам-кондиціонер "РЕВІНЬ, ЧОРНИЙ КУНЖУТ", 490мл</t>
  </si>
  <si>
    <t>BW_Маска-відновлення для волосся "ЧОРНИЙ КМИН, БЕЗК. ХНА", 490мл</t>
  </si>
  <si>
    <t>BW_Маска-укріпленння для волосся "ІМБИР, ЧЕРВОНИЙ ЖЕНЬШЕНЬ", 490мл</t>
  </si>
  <si>
    <t>BW_Спрей-догляд "БЕЗКОЛІРНА ХНА,ІМБИР" для волос, 245мл</t>
  </si>
  <si>
    <t>BW_Уцет для волосся "ЛАВАНДА,РОЗМАРИН,ТИМЬЯН", 245мл</t>
  </si>
  <si>
    <t>BW_Шампунь-відновлення "ЧОРНИЙ КМИН, БЕЗКОЛІРНА ХНА", 490мл</t>
  </si>
  <si>
    <t>BW_Шампунь-об'єм "РЕВІНЬ, ЧОРНИЙ КУНЖУТ", 490мл</t>
  </si>
  <si>
    <t>BW_Шампунь-укріпленння "ІМБИР, ЧЕРВОНИЙ ЖЕНЬШЕНЬ", 490мл</t>
  </si>
  <si>
    <t>BW_Шампунь-догляд "КОНОПЛЯ, БІЛИЙ МЕД", 490мл</t>
  </si>
  <si>
    <t>BOTANICA догляд за шкірою обличчя)</t>
  </si>
  <si>
    <t>BW_Ботанік-крем балансуючий, 50мл</t>
  </si>
  <si>
    <t>BW_Ботанік-крем відновлюючий, 50мл</t>
  </si>
  <si>
    <t>BW_Ботанік-крем гідротующий, 50мл</t>
  </si>
  <si>
    <t>BW_Ботанік-крем регенеруючий, 50мл</t>
  </si>
  <si>
    <t>BW_Ботанік-крем скульптуруючий, 50мл</t>
  </si>
  <si>
    <t>BW_Ботанік-крем зволожуючий, 50мл</t>
  </si>
  <si>
    <t>BW_Гель-скраб для обличчя обновлюючий "КЕДР. ГОРІХ, БАЗИЛІК, ОЛИВА"), 150мл</t>
  </si>
  <si>
    <t>BW_Гель-скраб для обличчя зволожуючий "МАЛИНА, СМОРОДИНА, ВІВСЯНКА", 150мл</t>
  </si>
  <si>
    <t>BW_Крем-маска для обличчя живильна "ГАРБУЗ, МЕД, КУРКУМА", 100мл</t>
  </si>
  <si>
    <t>BW_Крем-скраб для обличчя інтенсивний "ВУЛКАНІЧНИЙ ПІСОК, ВУГІЛЛЯ", 150мл</t>
  </si>
  <si>
    <t>BW_Кріо-маска для обличчя зволожуючая "М'ЯТА, ПОЛУНИЦЯ, БАЗИЛІК", 100мл</t>
  </si>
  <si>
    <t>BW_Ліфтинг-маска для обличчя "РЕВІНЬ, ВИНОГРАД, ОЛИВА", 100мл</t>
  </si>
  <si>
    <t>BW_Масло-еліксир для жирної и комбінорованої шкіри, 30мл</t>
  </si>
  <si>
    <t>BW_Масло-еліксир для нормальної, сухої и чутливої шкіри, 30мл</t>
  </si>
  <si>
    <t>BW_Масло-еліксир комплексне омолодження, 30мл</t>
  </si>
  <si>
    <t>BW_Скраб для обличчя, губ і декольте НАСІННЯ ЧІА, ЛЮФФА, ГАРБУЗА", 150мл</t>
  </si>
  <si>
    <t>BW_Термо-маска для обличчя розігріваюча "ПЕРЕЦЬ, ГЛИНА, ВУГІЛЛЯ", 100мл</t>
  </si>
  <si>
    <t>BW_Тонік-гідролат для жирної и комбінов. шкіри, 245мл</t>
  </si>
  <si>
    <t>BW_Тонік-гідролат для нормальної і сухої шкіри, 245мл</t>
  </si>
  <si>
    <t>DETOX THERAPY для молодої проблемної шкіри обличчя</t>
  </si>
  <si>
    <t>BW_DT_ВВ-праймер "Матуючий ефект", 50 мл</t>
  </si>
  <si>
    <t>BW_DT_Гель-пілінг для вмивання с АНА и ВНА-кислотами, 250 мл</t>
  </si>
  <si>
    <t>BW_DT_Гель-скатка для чутливої шкіри, 75 мл</t>
  </si>
  <si>
    <t>BW_DT_Желе для вмивання, 250мл</t>
  </si>
  <si>
    <t>BW_DT_Коктейль для обличчя мультивітамінний, 14мл (7*2мл)</t>
  </si>
  <si>
    <t>BW_DT_Крем-ефект матуючий, 50 мл</t>
  </si>
  <si>
    <t>BW_DT_Маска-детокс Вугільна пудра  , 75 мл</t>
  </si>
  <si>
    <t>BW_DT_Міцеллярна пенка для вмивання д/жирн. и комб. шкіри, 165мл</t>
  </si>
  <si>
    <t>BW_DT_Міцеллярний тонік очищаючий, 445мл</t>
  </si>
  <si>
    <t>BW_DT_Експерт-сироватка осветляюча 14мл (7х2мл)</t>
  </si>
  <si>
    <t>BW_DT_Емульсия-коректор для точкового нанесення, 10 мл</t>
  </si>
  <si>
    <t>HYDRO THERAPY для чутлливої і схильнох до алергії шкіри обличчя</t>
  </si>
  <si>
    <t>BW_HT_Актив-сироватка для обличчя , 10 мл</t>
  </si>
  <si>
    <t>BW_HT_ВВ-хайлайтер "Сяючий ефект", 50мл</t>
  </si>
  <si>
    <t>BW_HT_Гель-мус для вмивання з гіалуроновою кислотою, 250мл</t>
  </si>
  <si>
    <t>BW_HT_Коктейль для обличчя ультразволожуючий, 14 мл (7*2мл)</t>
  </si>
  <si>
    <t>BW_HT_Крем-міорелаксант зволожуючий нічний, 50 мл</t>
  </si>
  <si>
    <t>BW_HT_Крем-ефект зволожуючий, 50 мл</t>
  </si>
  <si>
    <t>BW_HT_Кріо-маска  для обличчя супергідратуюча  , 75 мл</t>
  </si>
  <si>
    <t>BW_HT_Маска-плівка для обличчя очищаюча, 75 мл</t>
  </si>
  <si>
    <t>BW_HT_Міст-фіксатор макіяжу, 250 мл</t>
  </si>
  <si>
    <t>BW_HT_Міцелярная пінка для вмивання для сухої і чутлив. шкіри, 165мл</t>
  </si>
  <si>
    <t>BW_HT_Міцелярна вода 5в1, 445мл</t>
  </si>
  <si>
    <t>LUXURY THERAPY догляд за волоссям)</t>
  </si>
  <si>
    <t>BW_LT_Бронзова  маска для шатенок, 260 мл</t>
  </si>
  <si>
    <t>BW_LT_Бронзовий  шампунь для шатенок, 260 мл</t>
  </si>
  <si>
    <t>BW_LT_Індиго   маска для блондинок, 260 мл</t>
  </si>
  <si>
    <t>BW_LT_Індиго  шампунь для блондинок, 260 мл</t>
  </si>
  <si>
    <t>BW_LT_Чорна маска для брюнеток, 260 мл</t>
  </si>
  <si>
    <t>BW_LT_Чорний шампунь для брюнеток, 260 мл</t>
  </si>
  <si>
    <t>LUXURY THERAPY для вікової шкіри обличчя</t>
  </si>
  <si>
    <t>BW_LT_Гель-пілінг для вмивання с АНА-кислотами, 250 мл</t>
  </si>
  <si>
    <t>BW_LT_Інтенсив-сироватка для обличчя, 10 мл  Anti Age</t>
  </si>
  <si>
    <t>BW_LT_Коктейль для обличчя збагачений, 14 мл (7*2мл)</t>
  </si>
  <si>
    <t>BW_LT_Крем-маска для обличчя омолоджуюча , 75 мл</t>
  </si>
  <si>
    <t>BW_LT_Крем-міорелаксант омолоджуючий нічний, 50 мл</t>
  </si>
  <si>
    <t>BW_LT_Крем-ефект омолоджуючий, 50 мл</t>
  </si>
  <si>
    <t>BW_LT_Маска-плівка для обличчя відлущуюча, 75 мл</t>
  </si>
  <si>
    <t>BW_LT_Міцелярна вода с золотом , 445мл</t>
  </si>
  <si>
    <t>BW_LT_Міцелярна емульсія для зняття макіяжу , 250мл</t>
  </si>
  <si>
    <t>BW_LT_Експрес-ліфтинг для шкіри навколо очей, 10 мл</t>
  </si>
  <si>
    <t>BW_LT_Ензимний пілінг, 75 мл</t>
  </si>
  <si>
    <t>SECRET LIFE  (догляд за волоссям)</t>
  </si>
  <si>
    <t>BW_DT_Бальзам-укреплінння Keratrix+Муцин, 280 мл</t>
  </si>
  <si>
    <t>BW_DT_Спрей-укріплення Термозахист, 250 мл</t>
  </si>
  <si>
    <t>BW_DT_Шампунь-укріплення Keratrix+Муцин, 280 мл</t>
  </si>
  <si>
    <t>BW_HT_Бальзам-об'єм Keratrix+Муцин, 280 мл</t>
  </si>
  <si>
    <t>BW_HT_Спрей-об'єм Термозахист, 250 мл</t>
  </si>
  <si>
    <t>BW_HT_Шампунь-об'єм Keratrix+Муцин, 280 мл</t>
  </si>
  <si>
    <t>SECRET LIFE &amp; BOTANICA  (депіляція)</t>
  </si>
  <si>
    <t>BW_BT_Набір для депіл. делік. частин тіла (воск. пол. 20 шт+саше післ.деп.2 шт)</t>
  </si>
  <si>
    <t xml:space="preserve">BW_BT_Набір для депіл.обл. чутл. шкіри (воск. пол. 20шт+саше післ.деп.2 шт) </t>
  </si>
  <si>
    <t>BW_BT_Набір для депіл. тіла чутл. Шк.(воск. пол. 20шт+саше післе депіл. 2 шт)</t>
  </si>
  <si>
    <t xml:space="preserve">BW_SL_Набір для депіл.обл. чутл. кожи (воск. полоски 16шт+післ.деп. 1 шт) </t>
  </si>
  <si>
    <t>BW_SL_Набір для депіл. тіла чутл. Шк.(воск. пол. 12шт+саше післе депіл.1шт.)</t>
  </si>
  <si>
    <t>SECRET LIFE (гігієна)</t>
  </si>
  <si>
    <t>BW_DT_Дезодорант-спрей для тіла Лавандовий настрій, 110мл</t>
  </si>
  <si>
    <t>BW_DT_Дезодорант-спрей для тіла Рожева вуаль, 110мл</t>
  </si>
  <si>
    <t>SECRET LIFE (очищення тіла)</t>
  </si>
  <si>
    <t>BW_DT_Крем-гель для душу "Рожевий настрій", 445мл</t>
  </si>
  <si>
    <t>BW_HT_Гель для душу "Вибери мене!", 445мл</t>
  </si>
  <si>
    <t>BW_HT_Крем-гель для душу "Хочу в Прованс!" , 445мл</t>
  </si>
  <si>
    <t>SECRET LIFE догляд за шкірою рук и ніг)</t>
  </si>
  <si>
    <t>BW_DT_Вулканічний скраб для рук и ніг , 75 мл</t>
  </si>
  <si>
    <t>BW_DT_Крем-шкарпетки для ніг  , 75 мл</t>
  </si>
  <si>
    <t>BW_DT_Крем-парафін для рук и ніг , 75 мл</t>
  </si>
  <si>
    <t>BW_DT_Крем-рукавички для рук и нігтів  , 75 мл</t>
  </si>
  <si>
    <t>BW_Пілінг-диски для обличчя для проблемної, жирної и комбінованої шкіри, 50 шт.</t>
  </si>
  <si>
    <t>BW_Пілінг-диски для обличчя комплексне омолодження, 50 шт.</t>
  </si>
  <si>
    <t>КРЕМИ И БАТЕРИ ДЛЯ  ТІЛА  NEW!!!</t>
  </si>
  <si>
    <t>BW_Батер для тіла живильний, 220 мл</t>
  </si>
  <si>
    <t>BW_Батер для тіла суперживильний, 220 мл</t>
  </si>
  <si>
    <t>BW_Йогурт для тіла суперзволожуючий, 220 мл</t>
  </si>
  <si>
    <t>BW_Йогурт для тіла зволожуючий, 220 мл</t>
  </si>
  <si>
    <t>ЛІТНИЙ ДОГЛЯД</t>
  </si>
  <si>
    <t>BW_Крем-спрей для обличчя і декольте SPF 50,  50 мл</t>
  </si>
  <si>
    <t>BW_Крем-тон "рідкі панчохи" матовий, 150 мл</t>
  </si>
  <si>
    <t>BW_Крем-тон "рідкі панчохи" з блиском, 150 мл</t>
  </si>
  <si>
    <t>BW_Крем-екран для обличчя і декольте, 50 мл</t>
  </si>
  <si>
    <t>BW_LT_Крем-екран для тіла, 150 мл</t>
  </si>
  <si>
    <t>BW_Спрей-автозагар світлий, 150 мл</t>
  </si>
  <si>
    <t>BW_Спрей-автозагар смуглий, 150 мл</t>
  </si>
  <si>
    <t>НАБОРИ</t>
  </si>
  <si>
    <t>BW_Набор "Крем-рукавиці для рук и нігтів" 30 мл (12 од.)  NEW</t>
  </si>
  <si>
    <t>BW_Набір косметики "FORTUNA BOX" (6 од.)  NEW</t>
  </si>
  <si>
    <t>ПАТЧІ</t>
  </si>
  <si>
    <t>BW_Гідрогелеві детокс-патчі від темн. кругів и мішків під очима, 60 шт.</t>
  </si>
  <si>
    <t>BW_Гідрогелеві ліфтинг-патчі для шкіри навколо очей, 60 шт.</t>
  </si>
  <si>
    <t>BW_Гідрогелеві патчі для обличчя  ДЕНЬ-НІЧ, 60 шт.</t>
  </si>
  <si>
    <t>Об'ємні та доглянуті_ ШАМПУНЬ-BOOSTER д/вол. «Ефектний об’єм і густота», 400 мл</t>
  </si>
  <si>
    <t>ТОНІК зволожуючий для обличчя, 150 мл</t>
  </si>
  <si>
    <t>ВОДА міцелярна для зняття макіяжу, 150 мл</t>
  </si>
  <si>
    <t>КРЕМ омолоджуючий для РУК, 150 г</t>
  </si>
  <si>
    <t>Підводка д/очей GRAPHIC style SUPER STAY</t>
  </si>
  <si>
    <t>Підводка д/очей VINYL INK  ultra  black</t>
  </si>
  <si>
    <t>Підводка д/очей SUPER STAY ультра  чорна</t>
  </si>
  <si>
    <t>Підводка сяюча кольорова PARADISO</t>
  </si>
  <si>
    <t>Блиск для ГУБз вологим фінішем "PARADISO "</t>
  </si>
  <si>
    <t>ПІДВОДКА вінілова чорна, 6 г</t>
  </si>
  <si>
    <t>Помада стійка матова PARADISO</t>
  </si>
  <si>
    <t>Туш PARADISO об"єм (10 гр.)</t>
  </si>
  <si>
    <t>Туш об"ємна  La Mia Italia 10г</t>
  </si>
  <si>
    <t xml:space="preserve">РІДКА помада MATT TATTOO No transfer 12H  </t>
  </si>
  <si>
    <t>Олівець для брів механічний</t>
  </si>
  <si>
    <t xml:space="preserve">Олівець для очей механічний KAJAL super stay 10h,  ultra black </t>
  </si>
  <si>
    <t>Олівець для очей механічний KAJAL super stay 10h,  dark chocolate</t>
  </si>
  <si>
    <t xml:space="preserve">Олівець д/очей </t>
  </si>
  <si>
    <t>Підводка-фломастер для очей  MATT  TATTOO  waterproof  24H  smudgeproof</t>
  </si>
  <si>
    <t>Підводка-фломастер для очей VINYL  LINE  ultra black  24H waterproof</t>
  </si>
  <si>
    <t xml:space="preserve">Пудра компактная "LUXVISAGE" </t>
  </si>
  <si>
    <t>Пудра-бронзатор LUXVISAGE SUNNY BUNNY</t>
  </si>
  <si>
    <t>Румяна LUXVISAGE HD chrome</t>
  </si>
  <si>
    <t>Румяна компактні "SILK DREAM</t>
  </si>
  <si>
    <t xml:space="preserve">Тушь д/ресниц LUXVISAGE ABSOLUTE  Веерный супер объём  </t>
  </si>
  <si>
    <t>KOSMO KIDS_ ШАМПУНЬ дитячий і ГЕЛЬ для душу MONSTER-Bubble 2в1, 250 мл</t>
  </si>
  <si>
    <t>KOSMO KIDS_ ШАМПУНЬ дитячий і ГЕЛЬ для душу PANDA-Bubble 2в1, 250 мл</t>
  </si>
  <si>
    <t>KOSMO KIDS_ ШАМПУНЬ дитячий і ГЕЛЬ для душу ROBO-Bubble 2в1, 250 мл</t>
  </si>
  <si>
    <t>KOSMO KIDS_ ВОЛОГІ СЕРВЕТКИ дитячі з ромашкою і алое, 15 шт.</t>
  </si>
  <si>
    <t>KOSMO KIDS</t>
  </si>
  <si>
    <t xml:space="preserve">Декоративна косметика </t>
  </si>
  <si>
    <t>Lab colour_ СПРЕЙ-ФІКСАТОР для макіяжу, 100 мл</t>
  </si>
  <si>
    <t>LAB colour_ БЛИСК-БАЛЬЗАМ для губ My Lipbalm 01 Shiny Pink, 15 мл</t>
  </si>
  <si>
    <t>LAB colour_ БЛИСК-БАЛЬЗАМ для губ My Lipbalm 02 Vibrant Mauve, 15 мл</t>
  </si>
  <si>
    <t>LAB colour_ БЛИСК-БАЛЬЗАМ для губ My Lipbalm 03 Sparkle Rose, 15 мл</t>
  </si>
  <si>
    <t>LAB colour_ БЛИСК-БАЛЬЗАМ для губ My Lipbalm 04 Fizzy Peach, 15 мл</t>
  </si>
  <si>
    <t>LAB colour_ БЛИСК-БАЛЬЗАМ для губ My Lipbalm 05 Fresh Mango, 15 мл</t>
  </si>
  <si>
    <t>LAB colour_ БЛИСК-БАЛЬЗАМ для губ My Lipbalm 06 Wild Hibiscus, 15 мл</t>
  </si>
  <si>
    <t>LAB colour_ БЛИСК-БАЛЬЗАМ для губ My Lipbalm 07 Golden Apricot, 15 мл</t>
  </si>
  <si>
    <t>LAB colour_ РУМ'ЯНА Танучі 01 Silky Nude , 15 мл</t>
  </si>
  <si>
    <t>LAB colour_ РУМ'ЯНА Танучі 02 Morning Rose, 15 мл</t>
  </si>
  <si>
    <t>LAB colour_ РУМ'ЯНА Танучі 03 Sunny Apricot, 15 мл</t>
  </si>
  <si>
    <t>LAB colour_ РУМ'ЯНА Танучі 04 Sweet Cherry, 15 мл</t>
  </si>
  <si>
    <t>LAB colour_ ПРАЙМЕР коригуючий під макіяж Color Correct Блакитний, 20 мл</t>
  </si>
  <si>
    <t>LAB colour_ ПРАЙМЕР коригуючий під макіяж Color Correct Зелений, 20 мл</t>
  </si>
  <si>
    <t>LAB colour_ ПРАЙМЕР коригуючий під макіяж Color Correct Персиковий, 20 мл</t>
  </si>
  <si>
    <t>NANOMEZOcomplex_ DD КРЕМ Антивіковий сонцезахисний для обличчя SPF25, 30 мл</t>
  </si>
  <si>
    <t>NANOMEZOcomplex_ NanoКРЕМ антивіковий денний для обличчя ефект ниткового ліфтингу, 50 мл</t>
  </si>
  <si>
    <t>NANOMEZOcomplex_ NanoКРЕМ-Філер антивіковий нічний для обличчя Ідеальний овал, 50 мл</t>
  </si>
  <si>
    <t>NANOMEZOCOMPLEX_ КРЕМ-оновлення для обличчя з мікроголками Нановіталізація шкіри, 50 мл</t>
  </si>
  <si>
    <t>NANOMEZOCOMPLEX_ ЛОСЬЙОН ензимний для обличчя Нановіталізація шкіри, 150 мл</t>
  </si>
  <si>
    <t>NANOMEZOcomplex_ NanoГЕЛЬ- ПАТЧ для шкіри навколо очей Ефект ниткового ліфтингу, 20 мл</t>
  </si>
  <si>
    <t>NANOMEZOcomplex_ КРЕМ-СИРОВАТКА для обличчя, шиї і декольте з ліфтинг-ефектом, 50 мл</t>
  </si>
  <si>
    <t>NANOMEZOcomplex_ МАСКА-ПІЛІНГ для обличчя з мікроголками Нановітализація шкіри, 100 мл</t>
  </si>
  <si>
    <t>NANOMEZOcomplex</t>
  </si>
  <si>
    <t>SPA Salon_ БАЛЬЗАМ для росту волосся Гірчичний, 300 мл</t>
  </si>
  <si>
    <t>SPA Salon_ МАСКА для росту волосся Гаряче обгортання, 200 мл</t>
  </si>
  <si>
    <t>SPA Salon_ СКРАБ для тіла Малинове задоволення, 150 мл</t>
  </si>
  <si>
    <t>SPA Salon_ СПРЕЙ для волосся Активатор росту незмивний, 100 мл</t>
  </si>
  <si>
    <t>SPA Salon_ ШАМПУНЬ для росту волосся Гірчичний, 400 мл</t>
  </si>
  <si>
    <t>SPA Salon_ WATER-КРЕМ для обличчя SPA-зволоження, 50 мл</t>
  </si>
  <si>
    <t>SPA Salon_ КРЕМ для обличчя та повік після лазні SPA-живлення, 50 мл</t>
  </si>
  <si>
    <t>SPA Salon_ КРЕМ-ЩЕРБЕТ для зняття макіяжу SPA-очищення, туба 100 мл</t>
  </si>
  <si>
    <t>SPA Salon_ МАСКА для обличчя SPA-живлення, 100 мл</t>
  </si>
  <si>
    <t>SPA Salon_ МАСКА розпарююча відлущуюча для обличчя SPA-оновлення, 100 мл</t>
  </si>
  <si>
    <t>SPA Salon_ ОЛІЯ для тіла і рук SPA-живлення, 115 мл</t>
  </si>
  <si>
    <t>SPA Salon_ ОЛІЯ, що піниться для душу SPA-очищення, 200 мл</t>
  </si>
  <si>
    <t>SPA Salon</t>
  </si>
  <si>
    <t xml:space="preserve">ULTRA FOOT CARE_ КРЕМ-РОЗТИРАННЯ для ніг Зігріваючий, 100 мл </t>
  </si>
  <si>
    <t>ULTRA FOOT CARE_ КРЕМ-ТАЛЬК для ніг Інтенсивний", 100 мл</t>
  </si>
  <si>
    <t xml:space="preserve">ULTRA HAND CARE_ КРЕМ для рук Очищаючий, 100 мл </t>
  </si>
  <si>
    <t>ULTRA HAND CARE_ КРЕМ-РОЗТИРАННЯ для рук що Зігріваючий, 100 мл</t>
  </si>
  <si>
    <t xml:space="preserve">ПУДРА порошкоподібна </t>
  </si>
  <si>
    <t>Тіні  для повік "PRO EYESHADOW MATTE</t>
  </si>
  <si>
    <t>Компактні ТІНІ д/повік PRO EYESHADOW METAL</t>
  </si>
  <si>
    <t>Happy Time МАСКА Гідрогелева_ АНТИВІКОВА з колагеном і золотим османтусом для обличчя, нічна, 90 мл</t>
  </si>
  <si>
    <t>Happy Time МАСКА Гідрогелева_ ПРОТИ НАБРЯКІВ з арнікою на волошковій воді для шкіри навколо очей, 30 мл</t>
  </si>
  <si>
    <t>Happy Time МАСКА Гідрогелева_ ЗВОЛОЖУЮЧА з гіалуроном і смарагдовими водоростями для обличчя, нічна, 90 мл</t>
  </si>
  <si>
    <t>Happy Time МАСКА Гідрогелева_ АНТИСТРЕС з муцином равлика і рожевим гібіскусом для обличчя, нічна, 90 мл</t>
  </si>
  <si>
    <t>Happy Time</t>
  </si>
  <si>
    <t>Botanica Elixir_  ШАМПУНЬ + БАЛЬЗАМ + СИРОВАТКА Еліксир живлення для волосся 3 в 1 Олія Аргани і Шафран, 250 мл</t>
  </si>
  <si>
    <t>Botanica Elixir_  ШАМПУНЬ + БАЛЬЗАМ + СИРОВАТКА Еліксир відновлення для волосся 3 в 1 Олія Моноли і Кокосова вода, 250 мл</t>
  </si>
  <si>
    <t>Botanica Elixir_  ШАМПУНЬ + БАЛЬЗАМ + СИРОВАТКА Еліксир росту для волосся 3 в 1 Олія Реп'яха і Шавлія, 250 мл</t>
  </si>
  <si>
    <t>Botanica Elixir</t>
  </si>
  <si>
    <t>BEAUTY SPA_ ГЕЛЬ-ДОГЛЯД для душу Міцелярний з гіалуроном ультрам'який Індійська опунція і сік алое, 400 мл</t>
  </si>
  <si>
    <t>BEAUTY SPA_  ГЕЛЬ-ДОГЛЯД для душу Міцелярний з гіалуроном ультрам'який Тайський лотос і кокосова вода, 400 мл</t>
  </si>
  <si>
    <t>BEAUTY SPA_ ГЕЛЬ-ДОГЛЯД для душу Міцелярний з гіалуроном ультрам'який Японська вишня і рисова вода, 400 мл</t>
  </si>
  <si>
    <t>BEAUTY SPA</t>
  </si>
  <si>
    <t>ПОМАДА Губна матова MATT_ тон 201 Ванільний капучино</t>
  </si>
  <si>
    <t>ПОМАДА Губна матова MATT_ тон 202 Суничний пудинг</t>
  </si>
  <si>
    <t>ПОМАДА Губна матова MATT_ тон 203 Персиковий раф</t>
  </si>
  <si>
    <t>ПОМАДА Губна матова MATT_ тон 204 Рожевий сироп</t>
  </si>
  <si>
    <t>ПОМАДА Губна матова MATT_ тон 205 Ягідний смузі</t>
  </si>
  <si>
    <t>ПОМАДА Губна матова MATT_ тон 206 Полуничний коктейль</t>
  </si>
  <si>
    <t>ПОМАДА Губна матова MATT_ тон 207 Кавуновий фреш</t>
  </si>
  <si>
    <t>ПОМАДА Губна матова MATT_ тон 208 Фруктовий щербет</t>
  </si>
  <si>
    <t>ПОМАДА Губна матова MATT_ тон 209 Журавлинний пунш</t>
  </si>
  <si>
    <t>ПОМАДА Губна матова MATT_ тон 210 Вишневий лимонад</t>
  </si>
  <si>
    <t>Тушь д/вій ROYAL LASHES volume &amp; lifting</t>
  </si>
  <si>
    <t>ТМ Iris. Білорусь</t>
  </si>
  <si>
    <t>Ir-0599</t>
  </si>
  <si>
    <t>Крем дитячий зволожуючий "Kids Care" з ромашкою і лавандою 100мл</t>
  </si>
  <si>
    <t>Ir-0598</t>
  </si>
  <si>
    <t>Крем дитячий Універсальний "Kids Care" з низкою і шавлією 100мл</t>
  </si>
  <si>
    <t>Ir-0576</t>
  </si>
  <si>
    <t>Дитячий шампунь і гель д/душу "Календула і чистотіл "Kids Care" 400мл</t>
  </si>
  <si>
    <t>Ir-0575</t>
  </si>
  <si>
    <t>Дитячий шампунь і гель д/душу "Ромашка і лаванда "Kids Care" 400мл</t>
  </si>
  <si>
    <t>Ir-0574</t>
  </si>
  <si>
    <t>Дитячий шампунь і гель д/душу "Череда і шавлія "Kids Care" 400мл</t>
  </si>
  <si>
    <t>Ir-0571</t>
  </si>
  <si>
    <t>Дитяче рідке мило з календулою і чистотілом "Kids Care" 500мл</t>
  </si>
  <si>
    <t>Ir-0570</t>
  </si>
  <si>
    <t>Дитяче рідке мило з ромашкою і лавандою "Kids Care" 500мл</t>
  </si>
  <si>
    <t>Ir-0569</t>
  </si>
  <si>
    <t>Дитяче рідке мило з низкою і шавлією "Kids Care" 500мл</t>
  </si>
  <si>
    <t xml:space="preserve">Iris. Креми для обличчя </t>
  </si>
  <si>
    <t>Ir-0272</t>
  </si>
  <si>
    <t>Крем для обличчя "Ланоліновий з алое-вера" 100мл</t>
  </si>
  <si>
    <t>Ir-0273</t>
  </si>
  <si>
    <t>Крем для обличчя "Ланоліновий з шипшиною" 100мл</t>
  </si>
  <si>
    <t>Ir-0274</t>
  </si>
  <si>
    <t>Крем для обличчя "Спермацетовий з ромашкою" 100мл</t>
  </si>
  <si>
    <t>Ir-0275</t>
  </si>
  <si>
    <t>Крем для обличчя "Спермацетовий з паростками пшениці" 100мл</t>
  </si>
  <si>
    <t>Ir-0276</t>
  </si>
  <si>
    <t>Крем для обличчя "Янтарний з маслом ши" 100мл</t>
  </si>
  <si>
    <t>Ir-0277</t>
  </si>
  <si>
    <t>Крем для обличчя "Янтарний з гінкго-білоба і женьшенем" 100мл</t>
  </si>
  <si>
    <t>Iris. Креми для обличчя</t>
  </si>
  <si>
    <t>Ir-0235</t>
  </si>
  <si>
    <t>Крем для обличчя "Волошковий" тонізуючий 100мл</t>
  </si>
  <si>
    <t>Ir-0230</t>
  </si>
  <si>
    <t>Крем для обличчя "Женьшеньовий" живильний 100мл</t>
  </si>
  <si>
    <t>Ir-0329</t>
  </si>
  <si>
    <t>Крем для обличчя "Морквяний" зволожуючий 100мл</t>
  </si>
  <si>
    <t>Ir-0233</t>
  </si>
  <si>
    <t>Крем для обличчя "Обліпиховий" живильний 100мл</t>
  </si>
  <si>
    <t>Ir-0232</t>
  </si>
  <si>
    <t>Крем для обличчя "Огірковий" зволожуючий 100мл</t>
  </si>
  <si>
    <t>Ir-0330</t>
  </si>
  <si>
    <t>Крем для обличчя "Оливковий" живильний 100мл</t>
  </si>
  <si>
    <t>Ir-0331</t>
  </si>
  <si>
    <t>Крем для обличчя "Персиковий" живильний 100мл</t>
  </si>
  <si>
    <t>Ir-0234</t>
  </si>
  <si>
    <t>Крем для обличчя "Пшеничний" зволожуючий 100мл</t>
  </si>
  <si>
    <t>Ir-0231</t>
  </si>
  <si>
    <t>Крем для обличчя "Ромашковий" живильний 100мл</t>
  </si>
  <si>
    <t>Iris. Креми для рук   НОВИНКА</t>
  </si>
  <si>
    <t>Ir-0310</t>
  </si>
  <si>
    <t>Крем для рук "Велюровий ефект" з алое-вера 100мл</t>
  </si>
  <si>
    <t>Ir-0311</t>
  </si>
  <si>
    <t>Крем для рук "Велюровий ефект" з волошкою 100мл</t>
  </si>
  <si>
    <t>Ir-0262</t>
  </si>
  <si>
    <t>Крем для рук "Велюровий ефект" з маслом обліпихи омолоджуючий 100мл</t>
  </si>
  <si>
    <t>Ir-0259</t>
  </si>
  <si>
    <t>Крем для рук "Велюровий ефект" з ромашкою 100мл</t>
  </si>
  <si>
    <t>Ir-0260</t>
  </si>
  <si>
    <t>Крем для рук "Велюровий ефект" з чистотілом пом'якшуючий 100мл</t>
  </si>
  <si>
    <t>Ir-0312</t>
  </si>
  <si>
    <t>Крем-бальзам для рук і нігтів "Велюровий ефект" з маслом персика 100мл</t>
  </si>
  <si>
    <t>Ir-0313</t>
  </si>
  <si>
    <t>Крем-бальзам для рук і нігтів "Велюровий ефект" з чорною смородиною 100мл</t>
  </si>
  <si>
    <t>Ir-0314</t>
  </si>
  <si>
    <t>Крем-пілінг для рук "Велюровий ефект" з календулою 100мл</t>
  </si>
  <si>
    <t>Iris. Креми для рук</t>
  </si>
  <si>
    <t>Ir-0278</t>
  </si>
  <si>
    <t>Крем для рук "Вазеліновий" 100мл</t>
  </si>
  <si>
    <t>Ir-0561</t>
  </si>
  <si>
    <t>Крем для рук "Вазеліновий з оливковою олією" 100мл</t>
  </si>
  <si>
    <t>Ir-0560</t>
  </si>
  <si>
    <t>Крем для рук "Вазеліновий з екстрактом лаванди" 100мл</t>
  </si>
  <si>
    <t>Ir-0210</t>
  </si>
  <si>
    <t>Крем для рук "Силіконовий" 100мл</t>
  </si>
  <si>
    <t>Ir-0558</t>
  </si>
  <si>
    <t>Крем для рук "Силіконовий з екстрактом алое" 100мл</t>
  </si>
  <si>
    <t>Ir-0559</t>
  </si>
  <si>
    <t>Крем для рук "Силіконовий з екстрактом календули" 100мл</t>
  </si>
  <si>
    <t xml:space="preserve">Iris. Креми для рук </t>
  </si>
  <si>
    <t>Ir-0333</t>
  </si>
  <si>
    <t>Крем для рук "Авокадо-гліцериновий" пом'якшувальний 100мл</t>
  </si>
  <si>
    <t>Ir-0264</t>
  </si>
  <si>
    <t>Крем для рук "Алое-гліцериновий" зволожуючий 100мл</t>
  </si>
  <si>
    <t>Ir-0332</t>
  </si>
  <si>
    <t>Крем для рук "Женьшенево-гліцериновий" живильний 100мл</t>
  </si>
  <si>
    <t>Ir-0211</t>
  </si>
  <si>
    <t>Крем для рук "Лимонно-гліцериновий" пом'якшувальний 100мл</t>
  </si>
  <si>
    <t>Ir-0263</t>
  </si>
  <si>
    <t>Крем для рук "Обліпихово-гліцериновий" живильний 100мл</t>
  </si>
  <si>
    <t>Ir-0212</t>
  </si>
  <si>
    <t>Крем для рук "Оливково-гліцериновий" живильний 100мл</t>
  </si>
  <si>
    <t>Ir-0213</t>
  </si>
  <si>
    <t>Крем для рук "Ромашково-гліцериновий" зволожуючий 100мл</t>
  </si>
  <si>
    <t>Iris. Креми для ніг</t>
  </si>
  <si>
    <t>Ir-0318</t>
  </si>
  <si>
    <t>Крем для ніг зволожуючий для сухої шкіри стоп 100мл</t>
  </si>
  <si>
    <t>Ir-0317</t>
  </si>
  <si>
    <t>Крем-бальзам для ніг живильний проти тріщин 100мл</t>
  </si>
  <si>
    <t>Ir-0320</t>
  </si>
  <si>
    <t>Крем-бальзам для ніг пом'якшуючий проти мозолів і натоптишів 100мл</t>
  </si>
  <si>
    <t>Ir-0316</t>
  </si>
  <si>
    <t>Крем-гель для ніг Дезодоруючий проти пітливості 100мл</t>
  </si>
  <si>
    <t>Ir-0315</t>
  </si>
  <si>
    <t>Крем-гель для ніг Освіжаючий для втомлених ніг 100мл</t>
  </si>
  <si>
    <t>Iris. Серія "GENTLEMEN CLUB"</t>
  </si>
  <si>
    <t>Ir-0345</t>
  </si>
  <si>
    <t>Гель для душу ACTIVE зволожуючий 400мл</t>
  </si>
  <si>
    <t>Ir-0344</t>
  </si>
  <si>
    <t>Гель для душу ENERGY тонізуючий 400мл</t>
  </si>
  <si>
    <t>Ir-0346</t>
  </si>
  <si>
    <t>Гель для душу FRESH освіжаючий 400мл</t>
  </si>
  <si>
    <t>Ir-0342</t>
  </si>
  <si>
    <t>Шампунь ACTIVE очищуючий проти лупи для нормального і жирного волосся 400мл</t>
  </si>
  <si>
    <t>Ir-0341</t>
  </si>
  <si>
    <t>Шампунь ENERGY тонізуючий проти випадіння для ослабленого волосся 400мл</t>
  </si>
  <si>
    <t>Ir-0343</t>
  </si>
  <si>
    <t>Шампунь FRESH освіжаючий для всіх типів волосся 400мл</t>
  </si>
  <si>
    <t>Iris. Серія "MEN"</t>
  </si>
  <si>
    <t>Ir-0636</t>
  </si>
  <si>
    <t>Шампунь-гель для волосся і тіла "Active Sport" серія Men 400мл</t>
  </si>
  <si>
    <t>Ir-0634</t>
  </si>
  <si>
    <t>Шампунь-гель для волосся і тіла "Crystal Ice" серія Men 400мл</t>
  </si>
  <si>
    <t>Ir-0635</t>
  </si>
  <si>
    <t>Шампунь-гель для волосся і тіла "Mint Lime" серія Men 400мл</t>
  </si>
  <si>
    <t>Ir-0637</t>
  </si>
  <si>
    <t>Шампунь-гель для волосся і тіла "Red Fire" серія Men 400мл</t>
  </si>
  <si>
    <t>Серія "Herbal care"</t>
  </si>
  <si>
    <t>Шамп.-конд. Мицеллярный «Herbal care»</t>
  </si>
  <si>
    <t>Ir-0643</t>
  </si>
  <si>
    <t>Шампунь-кондиционер "Алоэ-Вера" 400мл</t>
  </si>
  <si>
    <t>Ir-0645</t>
  </si>
  <si>
    <t>Шампунь-кондиционер "Крапивный" 400мл</t>
  </si>
  <si>
    <t>Шампунь-кондиционер "Репейный" 400мл</t>
  </si>
  <si>
    <t>Ir-0642</t>
  </si>
  <si>
    <t>Шампунь-кондиционер "Ромашковый" 400мл</t>
  </si>
  <si>
    <t>Креми для обличчя</t>
  </si>
  <si>
    <t>Ir-0425</t>
  </si>
  <si>
    <t>ХК_Крем для кожи вокруг глаз "Лимонник и петрушка" 50г</t>
  </si>
  <si>
    <t>Iris. Серія "Фитотерапия"</t>
  </si>
  <si>
    <t>Ir-0606</t>
  </si>
  <si>
    <t>Крем дитячий Універсальний Phytotherapy 180мл</t>
  </si>
  <si>
    <t>Ir-0607</t>
  </si>
  <si>
    <t>Крем для обличчя "Лимон і Петрушка" Phytotherapy 180мл</t>
  </si>
  <si>
    <t>Ir-0608</t>
  </si>
  <si>
    <t>Крем для обличчя "Огірковий" Phytotherapy 180мл</t>
  </si>
  <si>
    <t>Ir-0609</t>
  </si>
  <si>
    <t>Крем для обличчя "Козине молоко" Phytotherapy 180мл</t>
  </si>
  <si>
    <t>Ir-0610</t>
  </si>
  <si>
    <t>Крем для обличчя "Ромашка" Phytotherapy 180мл</t>
  </si>
  <si>
    <t>Ir-0611</t>
  </si>
  <si>
    <t>Крем-бальзам для рук і нігтів "Лаванда" Phytotherapy 180мл</t>
  </si>
  <si>
    <t>Ir-0612</t>
  </si>
  <si>
    <t>Крем для рук і нігтів "Алое" Phytotherapy 180мл</t>
  </si>
  <si>
    <t>Ir-0613</t>
  </si>
  <si>
    <t>Крем-скраб для обличчя і тіла "Персиковий" Phytotherapy 180мл</t>
  </si>
  <si>
    <t>Бальзами-кондиціонери серії "Фитотерапия"</t>
  </si>
  <si>
    <t>Ir-0495</t>
  </si>
  <si>
    <t>Бальзам для волосся з екстрактом цибулі для ослабленого волосся 500мл</t>
  </si>
  <si>
    <t>Ir-0494</t>
  </si>
  <si>
    <t>Бальзам для волосся з екстрактом часнику для ослабленого волосся 500мл</t>
  </si>
  <si>
    <t>Ir-0496</t>
  </si>
  <si>
    <t>Бальзам для волосся з екстрактом червоного перцю для всіх типів волосся 500мл</t>
  </si>
  <si>
    <t>Ir-0499</t>
  </si>
  <si>
    <t>Бальзам для волосся Зелене яблуко для всіх тіпв волосся 500мл</t>
  </si>
  <si>
    <t>Ir-0498</t>
  </si>
  <si>
    <t>Бальзам для волосся Імбир і Зелений чай для всіх типів волосся 500мл</t>
  </si>
  <si>
    <t>Ir-0497</t>
  </si>
  <si>
    <t>Бальзам для волосся Олива і М'ята для сухого і нормального волосся 500мл</t>
  </si>
  <si>
    <t>Ir-0500</t>
  </si>
  <si>
    <t>Бальзам для волосся Хна і масло аргана для фарбованого волосся 500мл</t>
  </si>
  <si>
    <t>Шампуні-кондиціонери серії "Фитотерапия" 500мл</t>
  </si>
  <si>
    <t>Ir-0468</t>
  </si>
  <si>
    <t>Шампунь з екстрактом цибулі для ослабленого волосся 500мл</t>
  </si>
  <si>
    <t>Ir-0467</t>
  </si>
  <si>
    <t>Шампунь з екстрактом часнику для ослабленого волосся 500мл</t>
  </si>
  <si>
    <t>Ir-0469</t>
  </si>
  <si>
    <t>Шампунь з екстрактом червоного перцю для всіх типів волосся 500мл</t>
  </si>
  <si>
    <t>Ir-0472</t>
  </si>
  <si>
    <t>Шампунь Зелене яблуко для всіх тіпв волосся 500мл</t>
  </si>
  <si>
    <t>Ir-0471</t>
  </si>
  <si>
    <t>Шампунь Імбир і Зелений чай для всіх типів волосся 500мл</t>
  </si>
  <si>
    <t>Ir-0470</t>
  </si>
  <si>
    <t>Шампунь Олива і М'ята для сухого і нормального волосся 500мл</t>
  </si>
  <si>
    <t>Ir-0473</t>
  </si>
  <si>
    <t>Шампунь Хна і масло аргани для фарбованого волосся 500мл</t>
  </si>
  <si>
    <t>Iris. Серія "Молочна"</t>
  </si>
  <si>
    <t>Бальзами-кондиціонери серії "Молочна"</t>
  </si>
  <si>
    <t>Ir-0392</t>
  </si>
  <si>
    <t>Бальзам-кондиціонер "Кефірний" для нормального і жирного волосся 500мл</t>
  </si>
  <si>
    <t>Ir-0391</t>
  </si>
  <si>
    <t>Бальзам-кондиціонер "Козине молоко" для всіх типів волосся 500мл</t>
  </si>
  <si>
    <t>Ir-0393</t>
  </si>
  <si>
    <t>Бальзам-кондиціонер "Кумис" для сухого і ослабленого волосся 500мл</t>
  </si>
  <si>
    <t>Ir-0394</t>
  </si>
  <si>
    <t>Бальзам-кондиціонер "Молочний" для всіх типів волосся 500мл</t>
  </si>
  <si>
    <t>Шампуні-кондиціонери серії "Молочна" 1000мл</t>
  </si>
  <si>
    <t>Ir-0361</t>
  </si>
  <si>
    <t>Шампунь-кондиціонер Кефірний очищуючий 1000мл</t>
  </si>
  <si>
    <t>Ir-0360</t>
  </si>
  <si>
    <t>Шампунь-кондиціонер Козине молоко живильний 1000мл</t>
  </si>
  <si>
    <t>Ir-0362</t>
  </si>
  <si>
    <t>Шампунь-кондиціонер Кумис зміцнюючий 1000мл</t>
  </si>
  <si>
    <t>Ir-0363</t>
  </si>
  <si>
    <t>Шампунь-кондиціонер Молочний зволожуючий 1000мл</t>
  </si>
  <si>
    <t>Шампуні-кондиціонери серії "Молочна" 500мл</t>
  </si>
  <si>
    <t>Ir-0412</t>
  </si>
  <si>
    <t>Шампунь-кондиціонер Кефірний очищуючий 500мл</t>
  </si>
  <si>
    <t>Ir-0413</t>
  </si>
  <si>
    <t>Шампунь-кондиціонер Козине молоко живильний 500мл</t>
  </si>
  <si>
    <t>Ir-0411</t>
  </si>
  <si>
    <t>Шампунь-кондиціонер Кумис зміцнюючий 500мл</t>
  </si>
  <si>
    <t>Ir-0414</t>
  </si>
  <si>
    <t>Шампунь-кондиціонер Молочний зволожуючий 500мл</t>
  </si>
  <si>
    <t>Iris. Серія "Народная аптека"</t>
  </si>
  <si>
    <t>Ir-0266</t>
  </si>
  <si>
    <t>Дитячий крем з ромашкою і натуральним вітамінним комплексом 100мл</t>
  </si>
  <si>
    <t>Ir-0265</t>
  </si>
  <si>
    <t>Дитячий крем з чередою і натуральним зволожуючим комплексом 100мл</t>
  </si>
  <si>
    <t>Креми для шкіри навколо очей</t>
  </si>
  <si>
    <t>Ir-0538</t>
  </si>
  <si>
    <t>Крем для шкіри навколо очей з маслом виноградних кісточок 50мл</t>
  </si>
  <si>
    <t>Ir-0537</t>
  </si>
  <si>
    <t>Крем-ліфтинг для повік з екстрактом ехінацеї 50мл</t>
  </si>
  <si>
    <t>Ir-0536</t>
  </si>
  <si>
    <t>Крем-сироватка для шкіри навколо очей з гінкго-білоба і женьшенем 50мл</t>
  </si>
  <si>
    <t>Крем для кожи вокруг глаз "Лимонник и петрушка" 50г</t>
  </si>
  <si>
    <t>Ir-0247</t>
  </si>
  <si>
    <t>Крем для обличчя з маслом петрушки і насіння моркви для нормальної шкіри 100мл</t>
  </si>
  <si>
    <t>Iris. Серія "Профессиональный уход"</t>
  </si>
  <si>
    <t>Ir-0455</t>
  </si>
  <si>
    <t>Шампунь-кондиціонер для чоловіків Освіжаючий 1000мл</t>
  </si>
  <si>
    <t>Ir-0453</t>
  </si>
  <si>
    <t>Шампунь-кондиціонер для чоловіків Очищуючий 1000мл</t>
  </si>
  <si>
    <t>Ir-0456</t>
  </si>
  <si>
    <t>Шампунь-кондиціонер для чоловіків Тонізуючий 1000мл</t>
  </si>
  <si>
    <t>Ir-0454</t>
  </si>
  <si>
    <t>Шампунь-кондиціонер для чоловіків Зміцнюючий 1000мл</t>
  </si>
  <si>
    <t>Iris. Серія "Профессиональная линия"</t>
  </si>
  <si>
    <t>Бальзами-кондиціонери серії "Професійна лінія"</t>
  </si>
  <si>
    <t>Ir-0065</t>
  </si>
  <si>
    <t>Бальзам-кондиціонер № 1 Дбайливий догляд (для всіх типів волосся) з ромашкою 500мл</t>
  </si>
  <si>
    <t>Ir-0066</t>
  </si>
  <si>
    <t>Бальзам-кондиціонер № 2 Посилене живлення (для сухого і нормального волосся) з вітамінним комплексом 500мл</t>
  </si>
  <si>
    <t>Ir-0055</t>
  </si>
  <si>
    <t>Бальзам-кондиціонер № 3 Сила волосся (для всіх типів волосся) з маслом реп'яха 500мл</t>
  </si>
  <si>
    <t>Ir-0427</t>
  </si>
  <si>
    <t>Бальзам-кондиціонер № 4 Шовковий блиск (для ослаблених і знебарвленого волосся) 500мл</t>
  </si>
  <si>
    <t>Ir-0062</t>
  </si>
  <si>
    <t>Бальзам-кондиціонер № 5 Проти лупи (для нормального і жирного волосся) з D-пантенолом 500мл</t>
  </si>
  <si>
    <t>Ir-0064</t>
  </si>
  <si>
    <t>Бальзам-кондиціонер № 6 Комплексний догляд (для всіх типів волосся) з кропивою 500мл</t>
  </si>
  <si>
    <t>Ir-0106</t>
  </si>
  <si>
    <t>Бальзам-кондиціонер № 7 Стійкий колір (для фарбованого волосся) з гінкго білоба і женьшенем 500мл</t>
  </si>
  <si>
    <t>Ir-0107</t>
  </si>
  <si>
    <t>Бальзам-кондиціонер № 8 Здоров'я і об'єм (для нормального і жирного волосся) з календулою і мелісою 500мл</t>
  </si>
  <si>
    <t>Ir-0108</t>
  </si>
  <si>
    <t>Бальзам-кондиціонер № 9 Проти випадіння волосся (для виснаженого волосся) з авокадо і хи шу ву 500мл</t>
  </si>
  <si>
    <t>Шампуні-кондиціонери серії "Професійна лінія" 1000мл</t>
  </si>
  <si>
    <t>Ir-0059</t>
  </si>
  <si>
    <t>Шампунь № 1 Дбайливий догляд (для всіх типів волосся) з ромашкою 1000мл</t>
  </si>
  <si>
    <t>Ir-0061</t>
  </si>
  <si>
    <t>Шампунь № 2 Посилене живлення (для сухого і нормального волосся) з вітамінним комплексом 1000мл</t>
  </si>
  <si>
    <t>Ir-0058</t>
  </si>
  <si>
    <t>Шампунь № 3 Сила волосся (для всіх типів волосся) з маслом реп'яха 1000мл</t>
  </si>
  <si>
    <t>Ir-0428</t>
  </si>
  <si>
    <t>Шампунь № 4 Шовковий блиск (для ослаблених і знебарвленого волосся) з протеїнами шовку 1000мл</t>
  </si>
  <si>
    <t>Ir-0057</t>
  </si>
  <si>
    <t>Шампунь № 5 Проти лупи (для нормального і жирного волосся) з D-пантенолом 1000мл</t>
  </si>
  <si>
    <t>Ir-0060</t>
  </si>
  <si>
    <t>Шампунь № 6 Комплексний догляд (для всіх типів волосся) з кропивою 1000мл</t>
  </si>
  <si>
    <t>Ir-0103</t>
  </si>
  <si>
    <t>Шампунь № 7 Стійкий колір (для фарбованого волосся) з гінкго білоба і женьшенем 1000мл</t>
  </si>
  <si>
    <t>Ir-0104</t>
  </si>
  <si>
    <t>Шампунь № 8 Здоров'я і об'єм (для нормального і жирного волосся) з календулою і мелісою 1000мл</t>
  </si>
  <si>
    <t>Ir-0105</t>
  </si>
  <si>
    <t>Шампунь № 9 Проти випадіння волосся (для виснаженого волосся) з авокадо і хи шу ву 1000мл</t>
  </si>
  <si>
    <t>Iris. Серія "PHYTO SPA Collection"</t>
  </si>
  <si>
    <t>Креми серії "PHYTO SPA Collection"</t>
  </si>
  <si>
    <t>Ir-0515</t>
  </si>
  <si>
    <t>Крем для обличчя "Зелений чай" денний 80мл від зморшок</t>
  </si>
  <si>
    <t>Ir-0518</t>
  </si>
  <si>
    <t>Крем для обличчя з олією обліпихи нічний 80мл від зморшок</t>
  </si>
  <si>
    <t>Ir-0516</t>
  </si>
  <si>
    <t>Крем для обличчя з оливковою олією нічний 80мл омолоджуючий</t>
  </si>
  <si>
    <t>Ir-0517</t>
  </si>
  <si>
    <t>Крем для обличчя з ромашкою денний 80мл зволожуючий</t>
  </si>
  <si>
    <t>Ir-0519</t>
  </si>
  <si>
    <t>Крем для ніг з олією чайн.дерева 80мл сприяє загоєнню</t>
  </si>
  <si>
    <t>Ir-0520</t>
  </si>
  <si>
    <t>Крем для ніг з екстрактом подорожника 80мл живильний</t>
  </si>
  <si>
    <t>Ir-0514</t>
  </si>
  <si>
    <t>Крем для рук і нігтів з білою шипшиною 80мл зволожуючий</t>
  </si>
  <si>
    <t>Ir-0512</t>
  </si>
  <si>
    <t>Крем для рук і нігтів з лавандою 80мл живильний</t>
  </si>
  <si>
    <t>Ir-0513</t>
  </si>
  <si>
    <t>Крем для рук і нігтів з олією лимона 80мл живильний</t>
  </si>
  <si>
    <r>
      <t xml:space="preserve">Спреї для тіла "PHYTO SPA Collection"   </t>
    </r>
    <r>
      <rPr>
        <b/>
        <sz val="11"/>
        <color indexed="17"/>
        <rFont val="Arial"/>
        <family val="2"/>
        <charset val="204"/>
      </rPr>
      <t>НОВИНКА!</t>
    </r>
  </si>
  <si>
    <t>Ir-0562</t>
  </si>
  <si>
    <t>Спрей для тіла "Рожева орхідея" "Phyto Spa Collection" 200мл</t>
  </si>
  <si>
    <t>Ir-0564</t>
  </si>
  <si>
    <t>Спрей для тіла "Суданська троянда" "Phyto Spa Collection" 200мл</t>
  </si>
  <si>
    <t>Ir-0563</t>
  </si>
  <si>
    <t>Спрей для тіла "Квітуча сакура" "Phyto Spa Collection" 200мл</t>
  </si>
  <si>
    <r>
      <t xml:space="preserve">Рідке мило "PHYTO SPA Collection"  </t>
    </r>
    <r>
      <rPr>
        <b/>
        <sz val="11"/>
        <color indexed="17"/>
        <rFont val="Arial"/>
        <family val="2"/>
        <charset val="204"/>
      </rPr>
      <t xml:space="preserve"> НОВИНКА!</t>
    </r>
  </si>
  <si>
    <t>Ir-0585</t>
  </si>
  <si>
    <t>Мило рідке "Рожева орхідея" "Phyto Spa Collection" 500мл</t>
  </si>
  <si>
    <t>Ir-0587</t>
  </si>
  <si>
    <t>Мило рідке "Суданська троянда" "Phyto Spa Collection" 500мл</t>
  </si>
  <si>
    <t>Ir-0586</t>
  </si>
  <si>
    <t>Мило рідке "Квітуча сакура" "Phyto Spa Collection" 500мл</t>
  </si>
  <si>
    <r>
      <t xml:space="preserve">Крем-бальзам для рук і тіла "Phyto Spa Collection"   </t>
    </r>
    <r>
      <rPr>
        <b/>
        <sz val="11"/>
        <color indexed="17"/>
        <rFont val="Arial"/>
        <family val="2"/>
        <charset val="204"/>
      </rPr>
      <t xml:space="preserve"> </t>
    </r>
    <r>
      <rPr>
        <b/>
        <sz val="11"/>
        <color indexed="10"/>
        <rFont val="Arial"/>
        <family val="2"/>
        <charset val="204"/>
      </rPr>
      <t>НОВИНКА!</t>
    </r>
  </si>
  <si>
    <t>Ir-0550</t>
  </si>
  <si>
    <t>Крем-бальзам для рук і тіла "Рожева орхідея" серія "Phyto Spa Collection" 180мл</t>
  </si>
  <si>
    <t>Ir-0552</t>
  </si>
  <si>
    <t>Крем-бальзам для рук і тіла "Суданська троянда" серія "Phyto Spa Collection" 180мл</t>
  </si>
  <si>
    <t>Ir-0551</t>
  </si>
  <si>
    <t>Крем-бальзам для рук і тіла "Квітуча сакура" серія "Phyto Spa Collection" 180мл</t>
  </si>
  <si>
    <t>Гелі для душу  "PHYTO SPA  Fragrance"</t>
  </si>
  <si>
    <t>Ir-0544</t>
  </si>
  <si>
    <t>Гель  д/душу "Рожева орхідея" "Phyto Spa Collection" 400мл</t>
  </si>
  <si>
    <t>Ir-0546</t>
  </si>
  <si>
    <t>Гель  д/душу "Суданська троянда" "Phyto Spa Collection" 400мл</t>
  </si>
  <si>
    <t>Ir-0545</t>
  </si>
  <si>
    <t>Гель  д/душу "Квітуча сакура" "Phyto Spa Collection" 400мл</t>
  </si>
  <si>
    <t>Гелі для інт.гігієни  "PHYTO SPA  Fragrance"</t>
  </si>
  <si>
    <t>Ir-0547</t>
  </si>
  <si>
    <t>Гель для інтимної гігієни "Рожева орхідея" "Phyto Spa Collection" 300мл</t>
  </si>
  <si>
    <t>Ir-0549</t>
  </si>
  <si>
    <t>Гель для інтимної гігієни "Суданська троянда" "Phyto Spa Collection" 300мл</t>
  </si>
  <si>
    <t>Ir-0548</t>
  </si>
  <si>
    <t>Гель для інтимної гігієни "Квітуча сакура" "Phyto Spa Collection" 300мл</t>
  </si>
  <si>
    <t>Шампунь «SPA Мертвого моря»</t>
  </si>
  <si>
    <t>Ir-0501</t>
  </si>
  <si>
    <t>Шампунь "Мінерали і масло Аргана" 400мл Інтенсивне відновлення. Для фарбованого і пошкоджених волосся</t>
  </si>
  <si>
    <t>Ir-0502</t>
  </si>
  <si>
    <t>Шампунь "Мінерали і масло жожоба" 400мл Основний догляд. Для всіх типів волосся</t>
  </si>
  <si>
    <t>Ir-0504</t>
  </si>
  <si>
    <t>Шампунь "Мінерали і масло каріте" 400мл Зміцнення і захист. Для ослабленого волосся</t>
  </si>
  <si>
    <t>Ir-0503</t>
  </si>
  <si>
    <t>Шампунь "Мінерали і масло макадамії" 400мл Живлення і захист. Для сухого і ламкого волосся</t>
  </si>
  <si>
    <t>Ir-0509</t>
  </si>
  <si>
    <t>Шампунь "Мінерали і масло оливи" 400мл М'яке очищення. Для всіх типів волосся</t>
  </si>
  <si>
    <t>Ціна</t>
  </si>
  <si>
    <t xml:space="preserve">Iris. Серія "Kids Care"   </t>
  </si>
  <si>
    <r>
      <t xml:space="preserve">Креми серії "Фитотерапия"              </t>
    </r>
    <r>
      <rPr>
        <b/>
        <sz val="11"/>
        <color indexed="17"/>
        <rFont val="Arial"/>
        <family val="2"/>
        <charset val="204"/>
      </rPr>
      <t xml:space="preserve"> </t>
    </r>
  </si>
  <si>
    <t>Дитячі креми</t>
  </si>
  <si>
    <t>КРЕМ-РОЗТИРАННЯ для рук ЗІГРІВАЮЧИЙ, 100 мл</t>
  </si>
  <si>
    <t>Гель для укладки волосся 100 мл /туба/</t>
  </si>
  <si>
    <t>ВІСК для укладання волосся, 75 мл</t>
  </si>
  <si>
    <t>BELITA YOUNG SKIN_ МУС Очищуючий міцелярний для обличчя Експерт матовості шкіри, 175 мл</t>
  </si>
  <si>
    <t>ДЕЗОДОРАНТ-антиперспірант СУХИЙ кремІТАЛІЙСЬКІ КАНІКУЛИ, 50 мл</t>
  </si>
  <si>
    <t>ДЕЗОДОРАНТ-антиперспірант СУХИЙ крем РОМАНТИЧНА ФРАНЦІЯ, 50 мл</t>
  </si>
  <si>
    <t>ДЕЗОДОРАНТ-антиперспірант СУХИЙ крем ІТАЛІЙСЬКІ КАНІКУЛИ, 50 мл</t>
  </si>
  <si>
    <t>ДЕЗОДОРАНТ-антиперспірант СУХИЙ крем СКАНДИНАВСЬКИЙ РАНОК, 50 мл</t>
  </si>
  <si>
    <t>СКРАБ-ГЕЛЬ д/душу з глин. Гассул і масл. чорн. кмину 200 мл</t>
  </si>
  <si>
    <t>Гідробалансуючий КРЕМ денний д/обл для жирної та комбї шк ОПТИМАЛЬНЕ ЗВОЛОЖ 50 мл</t>
  </si>
  <si>
    <t>СС-КРЕМ для обличчя сяйво досконалості 10 в 1 SPF 15, 30 мл</t>
  </si>
  <si>
    <t>МАСКА-ГЛАДКІСТЬ для волосся Coconut Milk, 200 мл</t>
  </si>
  <si>
    <t>ОЛІЯ кокосова для волосся і тіла, 105 мл</t>
  </si>
  <si>
    <t>КРЕМ для обличчя SPF 20 "ЗАХИСНИЙ" д/всіх тип. шк., 50 мл</t>
  </si>
  <si>
    <t>МАСКА-ГЕЛЬ для обличчя "Миттєва краса", що змивається, 100 мл</t>
  </si>
  <si>
    <t>ВВ КРЕМ-сяйво Перлинна шкіра, тон світлий, 30 мл</t>
  </si>
  <si>
    <t>Суперзволожуючий ГЕЛЬ для душу, 470 мл</t>
  </si>
  <si>
    <t>ДЕЗОДОРАНТ-антипреспірант 24 год (аерозоль) 150 мл</t>
  </si>
  <si>
    <t>МАСКА відновлююча (Ідеальна шкіра) 2*7 мл САШЕ з єврослотом</t>
  </si>
  <si>
    <t>ПІНКА-DETOX гіалурована д/вмивання обличчя, 150 мл</t>
  </si>
  <si>
    <t>ГЕЛЬ - СКРАБ антицелюлітний д/ДУШУ 400 мл.</t>
  </si>
  <si>
    <t>SPA-СКРАБ Індонезійський для тіла і рук «Балі», 200 мл</t>
  </si>
  <si>
    <t>Вишукане МОЛОЧКО-ТОНІК для ТІЛА, 200 мл</t>
  </si>
  <si>
    <t>OIL-МАСКА ревіталізуюча д/обл., шиї і декольте 2*7 мл САШЕ</t>
  </si>
  <si>
    <t>OIL-КРЕМ - BUTTER д/ТІЛА, 300 мл</t>
  </si>
  <si>
    <t>Маска-скраб для обличчя поліруюча, 2*7 мл САШЕ</t>
  </si>
  <si>
    <t>МИЛО-СКРАБ рідке для обличчя з активним вугіллям, 150 мл</t>
  </si>
  <si>
    <t>СПРЕЙ-ДОГЛЯД д/обл. тонізуючий"Антистрес 24 години", 150 мл</t>
  </si>
  <si>
    <t>МАГНІТНА МАСКА краси для обличчя (в коробці з магнітом), 50 г</t>
  </si>
  <si>
    <t>Нічна дивовижна МАСКА д/обл незмивна, 2*7 мл САШЕ</t>
  </si>
  <si>
    <t>Суперліфт МАСКА-СКУЛЬПТОР д/обл, шиї і дек 55+ 2*7 мл САШЕ</t>
  </si>
  <si>
    <t>МАСКА-ЕКСФОЛІАНТ д/обл. з відлущуючими шовковими спонжиками, 75 мл</t>
  </si>
  <si>
    <t>ОЛІВЕЦЬ-СТІК для ніг, що захищає від натирання, 4,5 г</t>
  </si>
  <si>
    <t>МИЛО для лазні БІЛЕ шовкове, 500 мл</t>
  </si>
  <si>
    <t>КРЕМ для тіла антицелюлітний, 40 мл саше</t>
  </si>
  <si>
    <t>МАСКА для парної для обличчя та тіла очищаюча, 40 мл саше</t>
  </si>
  <si>
    <t>СКРАБ для тіла антицелюлітний, 40 мл саше</t>
  </si>
  <si>
    <t>МАСКА-КОРЕКТОР проти зморшок для обличчя, шиї та декольте, 2*7 мл САШЕ</t>
  </si>
  <si>
    <t>МАСКА-КРЕМ інтенсивна нічна д/обл, шиї та декольте, 50+ незмивна 100 мл</t>
  </si>
  <si>
    <t>КРЕМ д/обл, шиї та декол «Корекція зморшок і контуру обл» ДЕННИЙ 50+, 45 мл</t>
  </si>
  <si>
    <t>КРЕМ д/обл, шиї та декол «Корекція зморшок і контуру обл» НІЧНИЙ 50+, 45 мл</t>
  </si>
  <si>
    <t>BEAUTY-МАСКА вітамінна для обличчя з екстрактом ківі, 2*7 мл САШЕ</t>
  </si>
  <si>
    <t>МУЛЬТИМАСКИ д/різних зон обличчя, Т-зона 3х5 мл, скули і щоки 3х5 мл, навк очей 3х2 мл</t>
  </si>
  <si>
    <t>SOS!-МАСКА захисна зволожуюча для обличчя для використання в душі, 2*7 мл САШЕ</t>
  </si>
  <si>
    <t>КРЕМ-МАСКА відбілююча для обличчя Оновлення та сяйво, 2*7 мл САШЕ</t>
  </si>
  <si>
    <t>МАСКА термальна зігріваюча для обличчя Пружність і живлення, 2*7 мл САШЕ</t>
  </si>
  <si>
    <t>МАСКА-ЖЕЛЕ охолоджуюча для обличчя Цілюще зволоження та свіжість, 2*7 мл САШЕ</t>
  </si>
  <si>
    <t>ГЛИНА БІЛА АЗІАТСЬКА з листям вальтерії для обл. і тіла в порошку, 28 мл САШЕ</t>
  </si>
  <si>
    <t>ГЛИНА БЛАКИТНА БАЙКАЛЬСЬКА з пеюстками волошки для обл. і тіла в порошку, 28 мл САШЕ</t>
  </si>
  <si>
    <t>ГЛИНА ЧОРНА ВУЛКАНІЧНА з ялівцем для обл. і тіла в порошку, 28 мл САШЕ</t>
  </si>
  <si>
    <t>FRUIT Therapy_ ШАМПУНЬ+МАСКА 3в1 для відродження Манго та олія Авокадо, 2х10 мл саше з єврослот</t>
  </si>
  <si>
    <t>Skin AHA Clinic_ МАСКА-ПІЛІНГ Активна для обличчя з фруктовими кислотами, 2-*7 мл</t>
  </si>
  <si>
    <t>Парафінотерапія_ ВАННОЧКА-КОНЦЕНТРАТ Сольова з олією чайного дерева для ніг (дой-пак), 170 мл.</t>
  </si>
  <si>
    <t>Ціна сайт prom.ua</t>
  </si>
  <si>
    <t>ціна сайт prom.ua</t>
  </si>
  <si>
    <t xml:space="preserve">Інтернет-магазин: </t>
  </si>
  <si>
    <t>http://kosm.com.ua/</t>
  </si>
  <si>
    <t>https://bellatrix.uaprom.net/</t>
  </si>
  <si>
    <t>Офіційний представник білоруської косметики у м. Львові п/п Федець О. В.</t>
  </si>
  <si>
    <t>Belor Design</t>
  </si>
  <si>
    <t>Прайс оновлено 21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</si>
</sst>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_ ;[Red]\-#,##0.00\ "/>
  </numFmts>
  <fonts count="65"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20"/>
      <name val="Times New Roman Cyr"/>
      <family val="1"/>
      <charset val="204"/>
    </font>
    <font>
      <i/>
      <u/>
      <sz val="12"/>
      <name val="Tahoma"/>
      <family val="2"/>
      <charset val="204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8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55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2"/>
      <name val="Times New Roman Cyr"/>
      <family val="1"/>
      <charset val="204"/>
    </font>
    <font>
      <b/>
      <sz val="14"/>
      <name val="Times New Roman Cyr"/>
      <family val="1"/>
      <charset val="204"/>
    </font>
    <font>
      <i/>
      <sz val="20"/>
      <name val="Freestyle Script"/>
      <family val="4"/>
      <charset val="204"/>
    </font>
    <font>
      <b/>
      <sz val="18"/>
      <name val="Arial"/>
      <family val="2"/>
      <charset val="204"/>
    </font>
    <font>
      <b/>
      <sz val="22"/>
      <name val="Arial"/>
      <family val="2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b/>
      <sz val="18"/>
      <name val="Times New Roman CYR"/>
      <charset val="204"/>
    </font>
    <font>
      <u/>
      <sz val="10"/>
      <color indexed="12"/>
      <name val="Arial"/>
      <family val="2"/>
      <charset val="204"/>
    </font>
    <font>
      <sz val="11"/>
      <name val="Times New Roman Cyr"/>
      <charset val="204"/>
    </font>
    <font>
      <sz val="10"/>
      <name val="Arial"/>
      <family val="2"/>
    </font>
    <font>
      <b/>
      <sz val="2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u/>
      <sz val="8"/>
      <color indexed="12"/>
      <name val="Arial"/>
      <family val="2"/>
      <charset val="204"/>
    </font>
    <font>
      <b/>
      <sz val="8"/>
      <name val="Arial"/>
      <family val="2"/>
      <charset val="204"/>
    </font>
    <font>
      <b/>
      <i/>
      <sz val="14"/>
      <color indexed="12"/>
      <name val="Arial"/>
      <family val="2"/>
      <charset val="204"/>
    </font>
    <font>
      <sz val="10"/>
      <name val="QuantAntiqua"/>
    </font>
    <font>
      <sz val="8"/>
      <name val="Arial"/>
      <family val="2"/>
    </font>
    <font>
      <sz val="6"/>
      <color indexed="8"/>
      <name val="Arial"/>
      <family val="2"/>
    </font>
    <font>
      <sz val="6"/>
      <name val="Arial Cyr"/>
      <charset val="204"/>
    </font>
    <font>
      <b/>
      <sz val="14"/>
      <color indexed="10"/>
      <name val="Arial"/>
      <family val="2"/>
      <charset val="204"/>
    </font>
    <font>
      <sz val="6"/>
      <name val="Arial"/>
      <family val="2"/>
    </font>
    <font>
      <sz val="6"/>
      <name val="Arial Cyr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</font>
    <font>
      <b/>
      <sz val="11"/>
      <name val="Arial"/>
      <family val="2"/>
      <charset val="204"/>
    </font>
    <font>
      <b/>
      <sz val="11"/>
      <color indexed="17"/>
      <name val="Arial"/>
      <family val="2"/>
      <charset val="204"/>
    </font>
    <font>
      <b/>
      <sz val="6"/>
      <name val="Arial Cyr"/>
      <charset val="204"/>
    </font>
    <font>
      <b/>
      <sz val="11"/>
      <color indexed="10"/>
      <name val="Arial"/>
      <family val="2"/>
      <charset val="204"/>
    </font>
    <font>
      <b/>
      <sz val="13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Arial"/>
      <family val="2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31"/>
      </patternFill>
    </fill>
    <fill>
      <patternFill patternType="solid">
        <fgColor indexed="41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0" fontId="4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1" fillId="0" borderId="0"/>
    <xf numFmtId="0" fontId="2" fillId="0" borderId="0"/>
    <xf numFmtId="0" fontId="31" fillId="0" borderId="0"/>
    <xf numFmtId="0" fontId="31" fillId="0" borderId="0"/>
    <xf numFmtId="0" fontId="57" fillId="0" borderId="0"/>
    <xf numFmtId="0" fontId="61" fillId="0" borderId="0" applyNumberFormat="0" applyFill="0" applyBorder="0" applyAlignment="0" applyProtection="0"/>
    <xf numFmtId="0" fontId="57" fillId="0" borderId="0"/>
  </cellStyleXfs>
  <cellXfs count="468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2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1" fontId="6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/>
    <xf numFmtId="0" fontId="7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6" fillId="0" borderId="3" xfId="0" applyNumberFormat="1" applyFont="1" applyBorder="1"/>
    <xf numFmtId="0" fontId="8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8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Border="1"/>
    <xf numFmtId="0" fontId="3" fillId="2" borderId="3" xfId="0" applyFont="1" applyFill="1" applyBorder="1"/>
    <xf numFmtId="0" fontId="9" fillId="0" borderId="0" xfId="0" applyFont="1" applyAlignment="1">
      <alignment horizontal="center"/>
    </xf>
    <xf numFmtId="1" fontId="6" fillId="0" borderId="4" xfId="0" applyNumberFormat="1" applyFont="1" applyBorder="1"/>
    <xf numFmtId="0" fontId="5" fillId="0" borderId="0" xfId="0" applyFont="1" applyAlignment="1">
      <alignment horizontal="center"/>
    </xf>
    <xf numFmtId="0" fontId="10" fillId="0" borderId="1" xfId="0" applyFont="1" applyBorder="1" applyAlignment="1"/>
    <xf numFmtId="2" fontId="3" fillId="0" borderId="1" xfId="0" applyNumberFormat="1" applyFont="1" applyBorder="1"/>
    <xf numFmtId="1" fontId="3" fillId="0" borderId="1" xfId="0" applyNumberFormat="1" applyFont="1" applyBorder="1"/>
    <xf numFmtId="1" fontId="3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2" fillId="0" borderId="0" xfId="0" applyFont="1" applyBorder="1" applyAlignment="1"/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1" fontId="6" fillId="2" borderId="1" xfId="0" applyNumberFormat="1" applyFont="1" applyFill="1" applyBorder="1"/>
    <xf numFmtId="0" fontId="7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1" fontId="0" fillId="0" borderId="0" xfId="0" applyNumberFormat="1"/>
    <xf numFmtId="0" fontId="16" fillId="0" borderId="0" xfId="0" applyFont="1" applyAlignment="1">
      <alignment horizontal="center"/>
    </xf>
    <xf numFmtId="0" fontId="0" fillId="0" borderId="1" xfId="0" applyBorder="1"/>
    <xf numFmtId="1" fontId="6" fillId="0" borderId="0" xfId="0" applyNumberFormat="1" applyFont="1"/>
    <xf numFmtId="0" fontId="3" fillId="0" borderId="4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Border="1"/>
    <xf numFmtId="0" fontId="17" fillId="0" borderId="0" xfId="0" applyFont="1" applyBorder="1"/>
    <xf numFmtId="0" fontId="0" fillId="0" borderId="6" xfId="0" applyBorder="1"/>
    <xf numFmtId="0" fontId="3" fillId="0" borderId="4" xfId="0" applyFont="1" applyBorder="1" applyAlignment="1">
      <alignment horizontal="justify" vertical="center"/>
    </xf>
    <xf numFmtId="0" fontId="0" fillId="2" borderId="1" xfId="0" applyFill="1" applyBorder="1"/>
    <xf numFmtId="0" fontId="9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/>
    <xf numFmtId="0" fontId="20" fillId="0" borderId="0" xfId="0" applyFont="1" applyBorder="1"/>
    <xf numFmtId="0" fontId="6" fillId="2" borderId="1" xfId="0" applyFont="1" applyFill="1" applyBorder="1"/>
    <xf numFmtId="0" fontId="24" fillId="0" borderId="0" xfId="0" applyFont="1" applyAlignment="1">
      <alignment horizontal="center"/>
    </xf>
    <xf numFmtId="0" fontId="0" fillId="2" borderId="2" xfId="0" applyFill="1" applyBorder="1"/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2" borderId="3" xfId="0" applyFont="1" applyFill="1" applyBorder="1"/>
    <xf numFmtId="0" fontId="0" fillId="3" borderId="0" xfId="0" applyFill="1" applyBorder="1"/>
    <xf numFmtId="0" fontId="6" fillId="2" borderId="4" xfId="0" applyFont="1" applyFill="1" applyBorder="1"/>
    <xf numFmtId="0" fontId="0" fillId="2" borderId="8" xfId="0" applyFill="1" applyBorder="1"/>
    <xf numFmtId="0" fontId="6" fillId="0" borderId="3" xfId="0" applyFont="1" applyBorder="1"/>
    <xf numFmtId="2" fontId="6" fillId="0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6" fillId="0" borderId="1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 wrapText="1"/>
    </xf>
    <xf numFmtId="0" fontId="0" fillId="0" borderId="9" xfId="0" applyBorder="1"/>
    <xf numFmtId="0" fontId="6" fillId="0" borderId="9" xfId="0" applyFont="1" applyBorder="1"/>
    <xf numFmtId="2" fontId="6" fillId="0" borderId="9" xfId="0" applyNumberFormat="1" applyFont="1" applyBorder="1"/>
    <xf numFmtId="0" fontId="3" fillId="0" borderId="9" xfId="0" applyFont="1" applyBorder="1"/>
    <xf numFmtId="2" fontId="3" fillId="0" borderId="9" xfId="0" applyNumberFormat="1" applyFont="1" applyBorder="1" applyAlignment="1">
      <alignment horizontal="center"/>
    </xf>
    <xf numFmtId="0" fontId="3" fillId="2" borderId="9" xfId="0" applyFont="1" applyFill="1" applyBorder="1"/>
    <xf numFmtId="1" fontId="6" fillId="0" borderId="9" xfId="0" applyNumberFormat="1" applyFont="1" applyBorder="1"/>
    <xf numFmtId="0" fontId="3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3" fillId="4" borderId="1" xfId="0" applyFont="1" applyFill="1" applyBorder="1"/>
    <xf numFmtId="0" fontId="3" fillId="4" borderId="0" xfId="0" applyFont="1" applyFill="1"/>
    <xf numFmtId="0" fontId="3" fillId="4" borderId="2" xfId="0" applyFont="1" applyFill="1" applyBorder="1"/>
    <xf numFmtId="0" fontId="3" fillId="4" borderId="10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0" xfId="0" applyFill="1" applyBorder="1"/>
    <xf numFmtId="0" fontId="6" fillId="5" borderId="1" xfId="0" applyFont="1" applyFill="1" applyBorder="1"/>
    <xf numFmtId="0" fontId="0" fillId="2" borderId="9" xfId="0" applyFill="1" applyBorder="1"/>
    <xf numFmtId="0" fontId="0" fillId="5" borderId="0" xfId="0" applyFill="1" applyBorder="1"/>
    <xf numFmtId="0" fontId="0" fillId="5" borderId="3" xfId="0" applyFill="1" applyBorder="1"/>
    <xf numFmtId="0" fontId="0" fillId="5" borderId="9" xfId="0" applyFill="1" applyBorder="1"/>
    <xf numFmtId="0" fontId="0" fillId="5" borderId="2" xfId="0" applyFill="1" applyBorder="1"/>
    <xf numFmtId="0" fontId="0" fillId="5" borderId="5" xfId="0" applyFill="1" applyBorder="1"/>
    <xf numFmtId="0" fontId="0" fillId="5" borderId="4" xfId="0" applyFill="1" applyBorder="1"/>
    <xf numFmtId="0" fontId="6" fillId="5" borderId="3" xfId="0" applyFont="1" applyFill="1" applyBorder="1"/>
    <xf numFmtId="0" fontId="6" fillId="5" borderId="2" xfId="0" applyFont="1" applyFill="1" applyBorder="1"/>
    <xf numFmtId="0" fontId="6" fillId="5" borderId="9" xfId="0" applyFont="1" applyFill="1" applyBorder="1"/>
    <xf numFmtId="0" fontId="6" fillId="2" borderId="9" xfId="0" applyFont="1" applyFill="1" applyBorder="1"/>
    <xf numFmtId="0" fontId="6" fillId="5" borderId="4" xfId="0" applyFont="1" applyFill="1" applyBorder="1"/>
    <xf numFmtId="0" fontId="6" fillId="5" borderId="8" xfId="0" applyFont="1" applyFill="1" applyBorder="1"/>
    <xf numFmtId="0" fontId="6" fillId="6" borderId="0" xfId="0" applyFont="1" applyFill="1" applyBorder="1"/>
    <xf numFmtId="0" fontId="6" fillId="0" borderId="9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1" fontId="6" fillId="0" borderId="2" xfId="0" applyNumberFormat="1" applyFont="1" applyBorder="1"/>
    <xf numFmtId="1" fontId="6" fillId="0" borderId="5" xfId="0" applyNumberFormat="1" applyFont="1" applyBorder="1"/>
    <xf numFmtId="1" fontId="3" fillId="0" borderId="9" xfId="0" applyNumberFormat="1" applyFont="1" applyBorder="1"/>
    <xf numFmtId="2" fontId="3" fillId="0" borderId="9" xfId="0" applyNumberFormat="1" applyFont="1" applyBorder="1"/>
    <xf numFmtId="0" fontId="15" fillId="0" borderId="9" xfId="0" applyFont="1" applyBorder="1" applyAlignment="1">
      <alignment horizontal="center"/>
    </xf>
    <xf numFmtId="0" fontId="30" fillId="0" borderId="9" xfId="0" applyFont="1" applyBorder="1"/>
    <xf numFmtId="0" fontId="29" fillId="0" borderId="0" xfId="0" applyFont="1" applyAlignment="1">
      <alignment horizontal="center"/>
    </xf>
    <xf numFmtId="0" fontId="27" fillId="0" borderId="9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" fillId="5" borderId="9" xfId="0" applyFont="1" applyFill="1" applyBorder="1"/>
    <xf numFmtId="0" fontId="30" fillId="0" borderId="9" xfId="0" applyFont="1" applyBorder="1" applyAlignment="1">
      <alignment horizontal="left"/>
    </xf>
    <xf numFmtId="0" fontId="29" fillId="0" borderId="0" xfId="0" applyFont="1"/>
    <xf numFmtId="1" fontId="3" fillId="0" borderId="0" xfId="0" applyNumberFormat="1" applyFont="1" applyBorder="1"/>
    <xf numFmtId="0" fontId="0" fillId="2" borderId="11" xfId="0" applyFill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7" fillId="0" borderId="0" xfId="0" applyFont="1" applyBorder="1"/>
    <xf numFmtId="0" fontId="18" fillId="0" borderId="9" xfId="0" applyFont="1" applyBorder="1" applyAlignment="1">
      <alignment horizontal="center"/>
    </xf>
    <xf numFmtId="0" fontId="18" fillId="0" borderId="0" xfId="0" applyFont="1"/>
    <xf numFmtId="2" fontId="6" fillId="0" borderId="13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6" fillId="0" borderId="0" xfId="0" applyFont="1" applyBorder="1"/>
    <xf numFmtId="0" fontId="20" fillId="5" borderId="9" xfId="0" applyFont="1" applyFill="1" applyBorder="1"/>
    <xf numFmtId="0" fontId="6" fillId="0" borderId="12" xfId="0" applyFont="1" applyBorder="1"/>
    <xf numFmtId="0" fontId="0" fillId="5" borderId="10" xfId="0" applyFill="1" applyBorder="1"/>
    <xf numFmtId="2" fontId="6" fillId="0" borderId="9" xfId="0" applyNumberFormat="1" applyFont="1" applyFill="1" applyBorder="1"/>
    <xf numFmtId="1" fontId="6" fillId="2" borderId="3" xfId="0" applyNumberFormat="1" applyFont="1" applyFill="1" applyBorder="1"/>
    <xf numFmtId="0" fontId="3" fillId="2" borderId="3" xfId="0" applyFont="1" applyFill="1" applyBorder="1" applyAlignment="1">
      <alignment horizontal="center"/>
    </xf>
    <xf numFmtId="1" fontId="6" fillId="2" borderId="9" xfId="0" applyNumberFormat="1" applyFont="1" applyFill="1" applyBorder="1"/>
    <xf numFmtId="0" fontId="3" fillId="2" borderId="9" xfId="0" applyFont="1" applyFill="1" applyBorder="1" applyAlignment="1">
      <alignment horizontal="center"/>
    </xf>
    <xf numFmtId="0" fontId="6" fillId="5" borderId="0" xfId="0" applyFont="1" applyFill="1" applyBorder="1"/>
    <xf numFmtId="0" fontId="27" fillId="0" borderId="9" xfId="0" applyFont="1" applyBorder="1"/>
    <xf numFmtId="0" fontId="29" fillId="0" borderId="9" xfId="0" applyFont="1" applyBorder="1" applyAlignment="1">
      <alignment horizontal="center"/>
    </xf>
    <xf numFmtId="0" fontId="3" fillId="7" borderId="9" xfId="0" applyFont="1" applyFill="1" applyBorder="1"/>
    <xf numFmtId="2" fontId="3" fillId="0" borderId="0" xfId="0" applyNumberFormat="1" applyFont="1" applyBorder="1"/>
    <xf numFmtId="0" fontId="3" fillId="0" borderId="3" xfId="0" applyFont="1" applyFill="1" applyBorder="1" applyAlignment="1">
      <alignment horizontal="center"/>
    </xf>
    <xf numFmtId="0" fontId="6" fillId="5" borderId="10" xfId="0" applyFont="1" applyFill="1" applyBorder="1"/>
    <xf numFmtId="1" fontId="6" fillId="0" borderId="13" xfId="0" applyNumberFormat="1" applyFont="1" applyBorder="1"/>
    <xf numFmtId="1" fontId="3" fillId="0" borderId="13" xfId="0" applyNumberFormat="1" applyFont="1" applyBorder="1"/>
    <xf numFmtId="0" fontId="3" fillId="0" borderId="13" xfId="0" applyFont="1" applyBorder="1"/>
    <xf numFmtId="0" fontId="17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21" fillId="0" borderId="9" xfId="0" applyFont="1" applyBorder="1"/>
    <xf numFmtId="0" fontId="22" fillId="0" borderId="9" xfId="0" applyFont="1" applyBorder="1"/>
    <xf numFmtId="0" fontId="23" fillId="0" borderId="9" xfId="0" applyFont="1" applyBorder="1" applyAlignment="1">
      <alignment horizontal="center"/>
    </xf>
    <xf numFmtId="0" fontId="32" fillId="0" borderId="9" xfId="0" applyFont="1" applyBorder="1"/>
    <xf numFmtId="0" fontId="32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3" fillId="0" borderId="0" xfId="0" applyNumberFormat="1" applyFont="1"/>
    <xf numFmtId="0" fontId="0" fillId="2" borderId="14" xfId="0" applyFill="1" applyBorder="1"/>
    <xf numFmtId="0" fontId="8" fillId="0" borderId="7" xfId="0" applyFont="1" applyBorder="1" applyAlignment="1">
      <alignment horizontal="center"/>
    </xf>
    <xf numFmtId="0" fontId="30" fillId="0" borderId="12" xfId="0" applyFont="1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0" fontId="0" fillId="9" borderId="0" xfId="0" applyFill="1"/>
    <xf numFmtId="1" fontId="6" fillId="9" borderId="3" xfId="0" applyNumberFormat="1" applyFont="1" applyFill="1" applyBorder="1"/>
    <xf numFmtId="0" fontId="6" fillId="9" borderId="3" xfId="0" applyFont="1" applyFill="1" applyBorder="1"/>
    <xf numFmtId="0" fontId="6" fillId="9" borderId="3" xfId="0" applyFont="1" applyFill="1" applyBorder="1" applyAlignment="1">
      <alignment horizontal="center"/>
    </xf>
    <xf numFmtId="1" fontId="6" fillId="9" borderId="9" xfId="0" applyNumberFormat="1" applyFont="1" applyFill="1" applyBorder="1"/>
    <xf numFmtId="0" fontId="6" fillId="9" borderId="9" xfId="0" applyFont="1" applyFill="1" applyBorder="1"/>
    <xf numFmtId="0" fontId="6" fillId="9" borderId="9" xfId="0" applyFont="1" applyFill="1" applyBorder="1" applyAlignment="1">
      <alignment horizontal="center"/>
    </xf>
    <xf numFmtId="0" fontId="0" fillId="9" borderId="9" xfId="0" applyFill="1" applyBorder="1"/>
    <xf numFmtId="0" fontId="6" fillId="9" borderId="9" xfId="0" applyFont="1" applyFill="1" applyBorder="1" applyAlignment="1">
      <alignment horizontal="left"/>
    </xf>
    <xf numFmtId="0" fontId="0" fillId="5" borderId="15" xfId="0" applyFill="1" applyBorder="1"/>
    <xf numFmtId="1" fontId="6" fillId="9" borderId="1" xfId="0" applyNumberFormat="1" applyFont="1" applyFill="1" applyBorder="1"/>
    <xf numFmtId="0" fontId="6" fillId="9" borderId="1" xfId="0" applyFont="1" applyFill="1" applyBorder="1"/>
    <xf numFmtId="0" fontId="6" fillId="9" borderId="1" xfId="0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/>
    </xf>
    <xf numFmtId="1" fontId="6" fillId="9" borderId="0" xfId="0" applyNumberFormat="1" applyFont="1" applyFill="1" applyBorder="1"/>
    <xf numFmtId="0" fontId="6" fillId="9" borderId="0" xfId="0" applyFont="1" applyFill="1" applyBorder="1"/>
    <xf numFmtId="2" fontId="6" fillId="9" borderId="0" xfId="0" applyNumberFormat="1" applyFont="1" applyFill="1" applyBorder="1"/>
    <xf numFmtId="0" fontId="3" fillId="9" borderId="3" xfId="0" applyFont="1" applyFill="1" applyBorder="1"/>
    <xf numFmtId="0" fontId="3" fillId="9" borderId="3" xfId="0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/>
    <xf numFmtId="0" fontId="3" fillId="9" borderId="9" xfId="0" applyFont="1" applyFill="1" applyBorder="1" applyAlignment="1">
      <alignment horizontal="center"/>
    </xf>
    <xf numFmtId="2" fontId="3" fillId="9" borderId="3" xfId="0" applyNumberFormat="1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2" fontId="3" fillId="9" borderId="2" xfId="0" applyNumberFormat="1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30" fillId="9" borderId="1" xfId="0" applyFont="1" applyFill="1" applyBorder="1" applyAlignment="1">
      <alignment horizontal="left"/>
    </xf>
    <xf numFmtId="2" fontId="3" fillId="9" borderId="5" xfId="0" applyNumberFormat="1" applyFont="1" applyFill="1" applyBorder="1" applyAlignment="1">
      <alignment horizontal="center"/>
    </xf>
    <xf numFmtId="1" fontId="6" fillId="9" borderId="2" xfId="0" applyNumberFormat="1" applyFont="1" applyFill="1" applyBorder="1"/>
    <xf numFmtId="0" fontId="3" fillId="9" borderId="9" xfId="0" applyFont="1" applyFill="1" applyBorder="1"/>
    <xf numFmtId="2" fontId="3" fillId="9" borderId="9" xfId="0" applyNumberFormat="1" applyFont="1" applyFill="1" applyBorder="1" applyAlignment="1">
      <alignment horizontal="center"/>
    </xf>
    <xf numFmtId="0" fontId="6" fillId="9" borderId="0" xfId="0" applyFont="1" applyFill="1"/>
    <xf numFmtId="0" fontId="6" fillId="9" borderId="0" xfId="0" applyFont="1" applyFill="1" applyBorder="1" applyAlignment="1">
      <alignment horizontal="center"/>
    </xf>
    <xf numFmtId="2" fontId="6" fillId="9" borderId="0" xfId="0" applyNumberFormat="1" applyFont="1" applyFill="1" applyBorder="1" applyAlignment="1">
      <alignment horizontal="center"/>
    </xf>
    <xf numFmtId="2" fontId="6" fillId="9" borderId="9" xfId="0" applyNumberFormat="1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1" fontId="3" fillId="9" borderId="1" xfId="5" applyNumberFormat="1" applyFont="1" applyFill="1" applyBorder="1"/>
    <xf numFmtId="0" fontId="3" fillId="9" borderId="1" xfId="7" applyFont="1" applyFill="1" applyBorder="1"/>
    <xf numFmtId="0" fontId="3" fillId="9" borderId="1" xfId="7" applyFont="1" applyFill="1" applyBorder="1" applyAlignment="1">
      <alignment horizontal="center"/>
    </xf>
    <xf numFmtId="1" fontId="3" fillId="9" borderId="1" xfId="7" applyNumberFormat="1" applyFont="1" applyFill="1" applyBorder="1" applyAlignment="1">
      <alignment horizontal="center"/>
    </xf>
    <xf numFmtId="2" fontId="3" fillId="9" borderId="10" xfId="0" applyNumberFormat="1" applyFont="1" applyFill="1" applyBorder="1" applyAlignment="1">
      <alignment horizontal="center"/>
    </xf>
    <xf numFmtId="0" fontId="18" fillId="9" borderId="0" xfId="0" applyFont="1" applyFill="1" applyBorder="1" applyAlignment="1">
      <alignment horizontal="center"/>
    </xf>
    <xf numFmtId="2" fontId="6" fillId="9" borderId="13" xfId="0" applyNumberFormat="1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2" fontId="6" fillId="9" borderId="13" xfId="0" applyNumberFormat="1" applyFont="1" applyFill="1" applyBorder="1"/>
    <xf numFmtId="0" fontId="18" fillId="9" borderId="0" xfId="0" applyFont="1" applyFill="1" applyBorder="1"/>
    <xf numFmtId="2" fontId="6" fillId="9" borderId="9" xfId="0" applyNumberFormat="1" applyFont="1" applyFill="1" applyBorder="1"/>
    <xf numFmtId="1" fontId="6" fillId="9" borderId="4" xfId="0" applyNumberFormat="1" applyFont="1" applyFill="1" applyBorder="1"/>
    <xf numFmtId="0" fontId="19" fillId="9" borderId="0" xfId="0" applyFont="1" applyFill="1" applyAlignment="1">
      <alignment horizontal="center"/>
    </xf>
    <xf numFmtId="0" fontId="6" fillId="9" borderId="1" xfId="0" applyFont="1" applyFill="1" applyBorder="1" applyAlignment="1">
      <alignment horizontal="left"/>
    </xf>
    <xf numFmtId="2" fontId="6" fillId="9" borderId="2" xfId="0" applyNumberFormat="1" applyFont="1" applyFill="1" applyBorder="1" applyAlignment="1">
      <alignment horizontal="center"/>
    </xf>
    <xf numFmtId="1" fontId="6" fillId="9" borderId="7" xfId="0" applyNumberFormat="1" applyFont="1" applyFill="1" applyBorder="1"/>
    <xf numFmtId="0" fontId="25" fillId="9" borderId="0" xfId="0" applyFont="1" applyFill="1"/>
    <xf numFmtId="0" fontId="6" fillId="9" borderId="4" xfId="0" applyFont="1" applyFill="1" applyBorder="1" applyAlignment="1">
      <alignment horizontal="left"/>
    </xf>
    <xf numFmtId="0" fontId="6" fillId="9" borderId="4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left" wrapText="1"/>
    </xf>
    <xf numFmtId="0" fontId="6" fillId="9" borderId="2" xfId="0" applyFont="1" applyFill="1" applyBorder="1" applyAlignment="1">
      <alignment horizontal="center"/>
    </xf>
    <xf numFmtId="2" fontId="6" fillId="9" borderId="4" xfId="0" applyNumberFormat="1" applyFont="1" applyFill="1" applyBorder="1" applyAlignment="1">
      <alignment horizontal="center"/>
    </xf>
    <xf numFmtId="2" fontId="6" fillId="9" borderId="3" xfId="0" applyNumberFormat="1" applyFont="1" applyFill="1" applyBorder="1" applyAlignment="1">
      <alignment horizontal="center"/>
    </xf>
    <xf numFmtId="0" fontId="18" fillId="9" borderId="9" xfId="0" applyFont="1" applyFill="1" applyBorder="1" applyAlignment="1">
      <alignment horizontal="center"/>
    </xf>
    <xf numFmtId="0" fontId="18" fillId="9" borderId="9" xfId="0" applyFont="1" applyFill="1" applyBorder="1"/>
    <xf numFmtId="0" fontId="30" fillId="9" borderId="9" xfId="0" applyFont="1" applyFill="1" applyBorder="1" applyAlignment="1">
      <alignment horizontal="center"/>
    </xf>
    <xf numFmtId="0" fontId="27" fillId="9" borderId="9" xfId="0" applyFont="1" applyFill="1" applyBorder="1" applyAlignment="1">
      <alignment horizontal="center"/>
    </xf>
    <xf numFmtId="2" fontId="3" fillId="9" borderId="0" xfId="0" applyNumberFormat="1" applyFont="1" applyFill="1" applyBorder="1" applyAlignment="1">
      <alignment horizontal="center"/>
    </xf>
    <xf numFmtId="0" fontId="30" fillId="0" borderId="9" xfId="0" applyFont="1" applyBorder="1" applyAlignment="1">
      <alignment wrapText="1"/>
    </xf>
    <xf numFmtId="2" fontId="3" fillId="9" borderId="13" xfId="0" applyNumberFormat="1" applyFont="1" applyFill="1" applyBorder="1" applyAlignment="1">
      <alignment horizontal="center"/>
    </xf>
    <xf numFmtId="0" fontId="0" fillId="5" borderId="12" xfId="0" applyFill="1" applyBorder="1"/>
    <xf numFmtId="0" fontId="0" fillId="2" borderId="12" xfId="0" applyFill="1" applyBorder="1"/>
    <xf numFmtId="0" fontId="3" fillId="0" borderId="9" xfId="0" applyFont="1" applyBorder="1" applyAlignment="1">
      <alignment wrapText="1"/>
    </xf>
    <xf numFmtId="0" fontId="30" fillId="9" borderId="9" xfId="0" applyFont="1" applyFill="1" applyBorder="1"/>
    <xf numFmtId="0" fontId="6" fillId="5" borderId="15" xfId="0" applyFont="1" applyFill="1" applyBorder="1"/>
    <xf numFmtId="0" fontId="6" fillId="9" borderId="9" xfId="0" applyFont="1" applyFill="1" applyBorder="1" applyAlignment="1">
      <alignment horizontal="left" wrapText="1"/>
    </xf>
    <xf numFmtId="0" fontId="3" fillId="9" borderId="1" xfId="0" applyFont="1" applyFill="1" applyBorder="1" applyAlignment="1">
      <alignment horizontal="left"/>
    </xf>
    <xf numFmtId="1" fontId="3" fillId="9" borderId="0" xfId="0" applyNumberFormat="1" applyFont="1" applyFill="1"/>
    <xf numFmtId="0" fontId="29" fillId="9" borderId="0" xfId="0" applyFont="1" applyFill="1" applyAlignment="1">
      <alignment horizontal="center"/>
    </xf>
    <xf numFmtId="0" fontId="3" fillId="9" borderId="0" xfId="0" applyFont="1" applyFill="1"/>
    <xf numFmtId="0" fontId="27" fillId="9" borderId="0" xfId="0" applyFont="1" applyFill="1" applyAlignment="1">
      <alignment horizontal="center"/>
    </xf>
    <xf numFmtId="1" fontId="3" fillId="9" borderId="9" xfId="0" applyNumberFormat="1" applyFont="1" applyFill="1" applyBorder="1"/>
    <xf numFmtId="0" fontId="30" fillId="9" borderId="9" xfId="0" applyFont="1" applyFill="1" applyBorder="1" applyAlignment="1">
      <alignment horizontal="left"/>
    </xf>
    <xf numFmtId="2" fontId="3" fillId="9" borderId="9" xfId="0" applyNumberFormat="1" applyFont="1" applyFill="1" applyBorder="1"/>
    <xf numFmtId="0" fontId="10" fillId="9" borderId="1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left"/>
    </xf>
    <xf numFmtId="0" fontId="9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9" fillId="9" borderId="0" xfId="0" applyFont="1" applyFill="1" applyBorder="1" applyAlignment="1">
      <alignment horizontal="center"/>
    </xf>
    <xf numFmtId="2" fontId="3" fillId="9" borderId="0" xfId="0" applyNumberFormat="1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3" fillId="9" borderId="4" xfId="0" applyFont="1" applyFill="1" applyBorder="1"/>
    <xf numFmtId="2" fontId="3" fillId="9" borderId="4" xfId="0" applyNumberFormat="1" applyFont="1" applyFill="1" applyBorder="1" applyAlignment="1">
      <alignment horizontal="center"/>
    </xf>
    <xf numFmtId="0" fontId="3" fillId="9" borderId="1" xfId="0" applyFont="1" applyFill="1" applyBorder="1" applyAlignment="1"/>
    <xf numFmtId="0" fontId="3" fillId="2" borderId="10" xfId="0" applyFont="1" applyFill="1" applyBorder="1"/>
    <xf numFmtId="0" fontId="3" fillId="4" borderId="17" xfId="0" applyFont="1" applyFill="1" applyBorder="1"/>
    <xf numFmtId="0" fontId="3" fillId="4" borderId="9" xfId="0" applyFont="1" applyFill="1" applyBorder="1"/>
    <xf numFmtId="0" fontId="3" fillId="9" borderId="10" xfId="0" applyFont="1" applyFill="1" applyBorder="1"/>
    <xf numFmtId="0" fontId="6" fillId="0" borderId="9" xfId="0" applyFont="1" applyFill="1" applyBorder="1" applyAlignment="1">
      <alignment horizontal="left" vertical="center" wrapText="1"/>
    </xf>
    <xf numFmtId="1" fontId="6" fillId="10" borderId="9" xfId="0" applyNumberFormat="1" applyFont="1" applyFill="1" applyBorder="1" applyAlignment="1">
      <alignment horizontal="left" vertical="center" wrapText="1"/>
    </xf>
    <xf numFmtId="1" fontId="6" fillId="1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justify" vertical="center"/>
    </xf>
    <xf numFmtId="0" fontId="3" fillId="9" borderId="12" xfId="0" applyFont="1" applyFill="1" applyBorder="1"/>
    <xf numFmtId="0" fontId="3" fillId="9" borderId="12" xfId="0" applyFont="1" applyFill="1" applyBorder="1" applyAlignment="1">
      <alignment horizontal="center"/>
    </xf>
    <xf numFmtId="2" fontId="3" fillId="9" borderId="12" xfId="0" applyNumberFormat="1" applyFont="1" applyFill="1" applyBorder="1" applyAlignment="1">
      <alignment horizontal="center"/>
    </xf>
    <xf numFmtId="1" fontId="6" fillId="9" borderId="12" xfId="0" applyNumberFormat="1" applyFont="1" applyFill="1" applyBorder="1"/>
    <xf numFmtId="1" fontId="6" fillId="9" borderId="18" xfId="0" applyNumberFormat="1" applyFont="1" applyFill="1" applyBorder="1"/>
    <xf numFmtId="0" fontId="27" fillId="9" borderId="18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0" fillId="5" borderId="18" xfId="0" applyFill="1" applyBorder="1"/>
    <xf numFmtId="0" fontId="0" fillId="2" borderId="18" xfId="0" applyFill="1" applyBorder="1"/>
    <xf numFmtId="0" fontId="0" fillId="2" borderId="6" xfId="0" applyFill="1" applyBorder="1"/>
    <xf numFmtId="0" fontId="0" fillId="2" borderId="5" xfId="0" applyFill="1" applyBorder="1"/>
    <xf numFmtId="0" fontId="15" fillId="9" borderId="9" xfId="0" applyFont="1" applyFill="1" applyBorder="1" applyAlignment="1">
      <alignment horizontal="center"/>
    </xf>
    <xf numFmtId="2" fontId="3" fillId="9" borderId="19" xfId="0" applyNumberFormat="1" applyFont="1" applyFill="1" applyBorder="1" applyAlignment="1">
      <alignment horizontal="center"/>
    </xf>
    <xf numFmtId="0" fontId="0" fillId="5" borderId="20" xfId="0" applyFill="1" applyBorder="1"/>
    <xf numFmtId="9" fontId="3" fillId="0" borderId="2" xfId="0" applyNumberFormat="1" applyFont="1" applyBorder="1" applyAlignment="1">
      <alignment horizontal="justify" vertical="center"/>
    </xf>
    <xf numFmtId="0" fontId="6" fillId="9" borderId="9" xfId="3" applyFont="1" applyFill="1" applyBorder="1" applyAlignment="1">
      <alignment horizontal="left"/>
    </xf>
    <xf numFmtId="0" fontId="6" fillId="9" borderId="12" xfId="0" applyFont="1" applyFill="1" applyBorder="1"/>
    <xf numFmtId="0" fontId="0" fillId="9" borderId="12" xfId="0" applyFill="1" applyBorder="1"/>
    <xf numFmtId="2" fontId="6" fillId="9" borderId="12" xfId="0" applyNumberFormat="1" applyFont="1" applyFill="1" applyBorder="1" applyAlignment="1">
      <alignment horizontal="center"/>
    </xf>
    <xf numFmtId="0" fontId="6" fillId="9" borderId="4" xfId="0" applyFont="1" applyFill="1" applyBorder="1"/>
    <xf numFmtId="0" fontId="0" fillId="2" borderId="4" xfId="0" applyFill="1" applyBorder="1"/>
    <xf numFmtId="0" fontId="4" fillId="9" borderId="9" xfId="0" applyFont="1" applyFill="1" applyBorder="1" applyAlignment="1">
      <alignment horizontal="center"/>
    </xf>
    <xf numFmtId="0" fontId="0" fillId="6" borderId="9" xfId="0" applyFill="1" applyBorder="1"/>
    <xf numFmtId="0" fontId="6" fillId="9" borderId="9" xfId="3" applyFont="1" applyFill="1" applyBorder="1"/>
    <xf numFmtId="1" fontId="6" fillId="9" borderId="9" xfId="3" applyNumberFormat="1" applyFont="1" applyFill="1" applyBorder="1"/>
    <xf numFmtId="2" fontId="3" fillId="0" borderId="8" xfId="0" applyNumberFormat="1" applyFont="1" applyBorder="1" applyAlignment="1">
      <alignment horizontal="center"/>
    </xf>
    <xf numFmtId="1" fontId="3" fillId="0" borderId="12" xfId="0" applyNumberFormat="1" applyFont="1" applyBorder="1"/>
    <xf numFmtId="2" fontId="3" fillId="0" borderId="12" xfId="0" applyNumberFormat="1" applyFont="1" applyBorder="1"/>
    <xf numFmtId="0" fontId="3" fillId="4" borderId="3" xfId="0" applyFont="1" applyFill="1" applyBorder="1"/>
    <xf numFmtId="0" fontId="3" fillId="4" borderId="4" xfId="0" applyFont="1" applyFill="1" applyBorder="1"/>
    <xf numFmtId="9" fontId="3" fillId="0" borderId="9" xfId="0" applyNumberFormat="1" applyFont="1" applyBorder="1" applyAlignment="1">
      <alignment horizontal="justify" vertical="center"/>
    </xf>
    <xf numFmtId="2" fontId="3" fillId="9" borderId="8" xfId="0" applyNumberFormat="1" applyFont="1" applyFill="1" applyBorder="1" applyAlignment="1">
      <alignment horizontal="center"/>
    </xf>
    <xf numFmtId="0" fontId="3" fillId="4" borderId="18" xfId="0" applyFont="1" applyFill="1" applyBorder="1"/>
    <xf numFmtId="0" fontId="9" fillId="9" borderId="9" xfId="0" applyFont="1" applyFill="1" applyBorder="1" applyAlignment="1">
      <alignment horizontal="center"/>
    </xf>
    <xf numFmtId="0" fontId="18" fillId="9" borderId="1" xfId="0" applyFont="1" applyFill="1" applyBorder="1"/>
    <xf numFmtId="0" fontId="27" fillId="9" borderId="9" xfId="0" applyFont="1" applyFill="1" applyBorder="1"/>
    <xf numFmtId="2" fontId="6" fillId="9" borderId="9" xfId="3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justify" vertical="center"/>
    </xf>
    <xf numFmtId="0" fontId="3" fillId="4" borderId="0" xfId="0" applyFont="1" applyFill="1" applyBorder="1"/>
    <xf numFmtId="0" fontId="29" fillId="0" borderId="0" xfId="0" applyFont="1" applyBorder="1" applyAlignment="1">
      <alignment horizontal="center"/>
    </xf>
    <xf numFmtId="0" fontId="3" fillId="4" borderId="12" xfId="0" applyFont="1" applyFill="1" applyBorder="1"/>
    <xf numFmtId="1" fontId="6" fillId="1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27" fillId="0" borderId="1" xfId="0" applyFont="1" applyBorder="1" applyAlignment="1">
      <alignment horizontal="center"/>
    </xf>
    <xf numFmtId="0" fontId="6" fillId="9" borderId="9" xfId="0" applyFont="1" applyFill="1" applyBorder="1" applyAlignment="1" applyProtection="1">
      <alignment horizontal="left" vertical="center"/>
      <protection locked="0"/>
    </xf>
    <xf numFmtId="1" fontId="6" fillId="10" borderId="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18" fillId="9" borderId="0" xfId="0" applyFont="1" applyFill="1" applyBorder="1" applyAlignment="1" applyProtection="1">
      <alignment horizontal="center" vertical="center"/>
      <protection locked="0"/>
    </xf>
    <xf numFmtId="2" fontId="3" fillId="0" borderId="13" xfId="0" applyNumberFormat="1" applyFont="1" applyBorder="1" applyAlignment="1">
      <alignment horizontal="center"/>
    </xf>
    <xf numFmtId="2" fontId="3" fillId="0" borderId="13" xfId="0" applyNumberFormat="1" applyFont="1" applyBorder="1"/>
    <xf numFmtId="0" fontId="3" fillId="9" borderId="0" xfId="0" applyFont="1" applyFill="1" applyBorder="1"/>
    <xf numFmtId="0" fontId="6" fillId="9" borderId="9" xfId="0" applyFont="1" applyFill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6" fillId="9" borderId="0" xfId="0" applyFont="1" applyFill="1" applyBorder="1" applyAlignment="1">
      <alignment horizontal="left"/>
    </xf>
    <xf numFmtId="2" fontId="3" fillId="0" borderId="24" xfId="0" applyNumberFormat="1" applyFont="1" applyBorder="1" applyAlignment="1">
      <alignment horizontal="center"/>
    </xf>
    <xf numFmtId="0" fontId="6" fillId="11" borderId="9" xfId="0" applyFont="1" applyFill="1" applyBorder="1" applyAlignment="1" applyProtection="1">
      <alignment horizontal="left" vertical="center" wrapText="1"/>
      <protection locked="0"/>
    </xf>
    <xf numFmtId="1" fontId="6" fillId="11" borderId="9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>
      <alignment horizontal="left" vertical="center" wrapText="1"/>
    </xf>
    <xf numFmtId="0" fontId="6" fillId="11" borderId="13" xfId="4" applyFont="1" applyFill="1" applyBorder="1" applyAlignment="1">
      <alignment horizontal="left" vertical="center" wrapText="1"/>
    </xf>
    <xf numFmtId="0" fontId="6" fillId="11" borderId="9" xfId="0" applyFont="1" applyFill="1" applyBorder="1" applyAlignment="1" applyProtection="1">
      <alignment horizontal="left" vertical="center"/>
      <protection locked="0"/>
    </xf>
    <xf numFmtId="2" fontId="6" fillId="0" borderId="9" xfId="0" applyNumberFormat="1" applyFont="1" applyBorder="1" applyAlignment="1">
      <alignment vertical="center"/>
    </xf>
    <xf numFmtId="0" fontId="6" fillId="11" borderId="9" xfId="0" applyFont="1" applyFill="1" applyBorder="1" applyAlignment="1">
      <alignment horizontal="left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4" fillId="0" borderId="9" xfId="0" applyFont="1" applyBorder="1" applyAlignment="1">
      <alignment horizontal="left"/>
    </xf>
    <xf numFmtId="0" fontId="35" fillId="7" borderId="9" xfId="0" applyNumberFormat="1" applyFont="1" applyFill="1" applyBorder="1" applyAlignment="1">
      <alignment horizontal="left" vertical="center" wrapText="1"/>
    </xf>
    <xf numFmtId="1" fontId="35" fillId="7" borderId="9" xfId="0" applyNumberFormat="1" applyFont="1" applyFill="1" applyBorder="1" applyAlignment="1">
      <alignment horizontal="left" vertical="center" wrapText="1"/>
    </xf>
    <xf numFmtId="0" fontId="35" fillId="7" borderId="9" xfId="0" applyNumberFormat="1" applyFont="1" applyFill="1" applyBorder="1" applyAlignment="1">
      <alignment horizontal="center" vertical="center" wrapText="1"/>
    </xf>
    <xf numFmtId="0" fontId="35" fillId="12" borderId="9" xfId="0" applyNumberFormat="1" applyFont="1" applyFill="1" applyBorder="1" applyAlignment="1">
      <alignment horizontal="left" vertical="center" wrapText="1"/>
    </xf>
    <xf numFmtId="1" fontId="35" fillId="12" borderId="9" xfId="0" applyNumberFormat="1" applyFont="1" applyFill="1" applyBorder="1" applyAlignment="1">
      <alignment horizontal="left" vertical="center" wrapText="1"/>
    </xf>
    <xf numFmtId="0" fontId="35" fillId="12" borderId="9" xfId="0" applyNumberFormat="1" applyFont="1" applyFill="1" applyBorder="1" applyAlignment="1">
      <alignment horizontal="center" vertical="center" wrapText="1"/>
    </xf>
    <xf numFmtId="165" fontId="6" fillId="0" borderId="9" xfId="0" applyNumberFormat="1" applyFont="1" applyBorder="1" applyAlignment="1">
      <alignment vertical="center"/>
    </xf>
    <xf numFmtId="165" fontId="6" fillId="0" borderId="9" xfId="0" applyNumberFormat="1" applyFont="1" applyFill="1" applyBorder="1" applyAlignment="1">
      <alignment vertical="center"/>
    </xf>
    <xf numFmtId="0" fontId="36" fillId="0" borderId="0" xfId="0" applyFont="1"/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9" borderId="9" xfId="0" applyFont="1" applyFill="1" applyBorder="1" applyAlignment="1">
      <alignment horizontal="left" vertical="center" wrapText="1"/>
    </xf>
    <xf numFmtId="1" fontId="6" fillId="9" borderId="9" xfId="0" applyNumberFormat="1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1" fontId="0" fillId="0" borderId="9" xfId="0" applyNumberFormat="1" applyBorder="1"/>
    <xf numFmtId="0" fontId="6" fillId="0" borderId="9" xfId="0" applyFont="1" applyFill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6" fillId="11" borderId="9" xfId="4" applyFont="1" applyFill="1" applyBorder="1" applyAlignment="1">
      <alignment horizontal="center" vertical="center" wrapText="1"/>
    </xf>
    <xf numFmtId="1" fontId="6" fillId="11" borderId="9" xfId="4" applyNumberFormat="1" applyFont="1" applyFill="1" applyBorder="1" applyAlignment="1">
      <alignment horizontal="center" vertical="center" wrapText="1"/>
    </xf>
    <xf numFmtId="0" fontId="6" fillId="11" borderId="9" xfId="4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7" fillId="9" borderId="0" xfId="0" applyFont="1" applyFill="1" applyBorder="1" applyAlignment="1">
      <alignment horizontal="center"/>
    </xf>
    <xf numFmtId="0" fontId="3" fillId="9" borderId="0" xfId="0" applyFont="1" applyFill="1" applyBorder="1" applyAlignment="1"/>
    <xf numFmtId="0" fontId="6" fillId="0" borderId="9" xfId="4" applyFont="1" applyFill="1" applyBorder="1" applyAlignment="1">
      <alignment horizontal="left" vertical="center" wrapText="1"/>
    </xf>
    <xf numFmtId="1" fontId="6" fillId="0" borderId="9" xfId="4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left" vertical="center" wrapText="1"/>
    </xf>
    <xf numFmtId="0" fontId="37" fillId="0" borderId="13" xfId="3" applyFont="1" applyBorder="1" applyAlignment="1">
      <alignment wrapText="1"/>
    </xf>
    <xf numFmtId="0" fontId="31" fillId="8" borderId="25" xfId="3" applyFont="1" applyFill="1" applyBorder="1" applyAlignment="1">
      <alignment horizontal="center" vertical="center"/>
    </xf>
    <xf numFmtId="0" fontId="37" fillId="0" borderId="13" xfId="3" applyFont="1" applyBorder="1" applyAlignment="1">
      <alignment horizontal="center" vertical="center"/>
    </xf>
    <xf numFmtId="0" fontId="38" fillId="8" borderId="25" xfId="3" applyFont="1" applyFill="1" applyBorder="1" applyAlignment="1"/>
    <xf numFmtId="0" fontId="37" fillId="0" borderId="9" xfId="3" applyFont="1" applyBorder="1" applyAlignment="1">
      <alignment horizontal="center" vertical="center"/>
    </xf>
    <xf numFmtId="0" fontId="1" fillId="0" borderId="9" xfId="3" applyFont="1" applyBorder="1" applyAlignment="1"/>
    <xf numFmtId="0" fontId="0" fillId="8" borderId="25" xfId="3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 applyBorder="1"/>
    <xf numFmtId="1" fontId="6" fillId="9" borderId="9" xfId="4" applyNumberFormat="1" applyFont="1" applyFill="1" applyBorder="1" applyAlignment="1">
      <alignment horizontal="center" vertical="center" wrapText="1"/>
    </xf>
    <xf numFmtId="0" fontId="6" fillId="9" borderId="9" xfId="0" applyFont="1" applyFill="1" applyBorder="1" applyAlignment="1" applyProtection="1">
      <alignment horizontal="left" vertical="center" wrapText="1"/>
      <protection locked="0"/>
    </xf>
    <xf numFmtId="0" fontId="6" fillId="9" borderId="9" xfId="4" applyFont="1" applyFill="1" applyBorder="1" applyAlignment="1">
      <alignment horizontal="center" vertical="center" wrapText="1"/>
    </xf>
    <xf numFmtId="0" fontId="6" fillId="9" borderId="13" xfId="0" applyFont="1" applyFill="1" applyBorder="1" applyAlignment="1" applyProtection="1">
      <alignment horizontal="left" vertical="center"/>
      <protection locked="0"/>
    </xf>
    <xf numFmtId="1" fontId="6" fillId="9" borderId="0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 applyProtection="1">
      <alignment horizontal="left" vertical="center"/>
      <protection locked="0"/>
    </xf>
    <xf numFmtId="2" fontId="3" fillId="9" borderId="0" xfId="0" applyNumberFormat="1" applyFont="1" applyFill="1" applyBorder="1"/>
    <xf numFmtId="1" fontId="6" fillId="11" borderId="9" xfId="0" applyNumberFormat="1" applyFont="1" applyFill="1" applyBorder="1" applyAlignment="1">
      <alignment horizontal="left" vertical="center" wrapText="1"/>
    </xf>
    <xf numFmtId="0" fontId="3" fillId="9" borderId="0" xfId="0" applyFont="1" applyFill="1" applyBorder="1" applyAlignment="1">
      <alignment horizontal="left"/>
    </xf>
    <xf numFmtId="1" fontId="6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11" xfId="0" applyFont="1" applyFill="1" applyBorder="1"/>
    <xf numFmtId="1" fontId="6" fillId="9" borderId="0" xfId="4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 applyProtection="1">
      <alignment horizontal="left" vertical="center" wrapText="1"/>
      <protection locked="0"/>
    </xf>
    <xf numFmtId="0" fontId="6" fillId="9" borderId="0" xfId="4" applyFont="1" applyFill="1" applyBorder="1" applyAlignment="1">
      <alignment horizontal="center" vertical="center" wrapText="1"/>
    </xf>
    <xf numFmtId="0" fontId="3" fillId="13" borderId="10" xfId="0" applyFont="1" applyFill="1" applyBorder="1"/>
    <xf numFmtId="0" fontId="39" fillId="0" borderId="9" xfId="2" applyFont="1" applyBorder="1" applyAlignment="1" applyProtection="1"/>
    <xf numFmtId="0" fontId="40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center" vertical="center" wrapText="1"/>
    </xf>
    <xf numFmtId="2" fontId="43" fillId="0" borderId="13" xfId="0" applyNumberFormat="1" applyFont="1" applyFill="1" applyBorder="1" applyAlignment="1">
      <alignment horizontal="center" vertical="center" wrapText="1"/>
    </xf>
    <xf numFmtId="1" fontId="4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 applyAlignment="1">
      <alignment horizontal="center" vertical="center" wrapText="1"/>
    </xf>
    <xf numFmtId="1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" fontId="48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8" fillId="14" borderId="9" xfId="1" applyNumberFormat="1" applyFont="1" applyFill="1" applyBorder="1" applyAlignment="1" applyProtection="1">
      <alignment horizontal="center" vertical="center" wrapText="1"/>
      <protection hidden="1"/>
    </xf>
    <xf numFmtId="1" fontId="45" fillId="14" borderId="9" xfId="1" applyNumberFormat="1" applyFont="1" applyFill="1" applyBorder="1" applyAlignment="1" applyProtection="1">
      <alignment horizontal="center" vertical="center" wrapText="1"/>
      <protection hidden="1"/>
    </xf>
    <xf numFmtId="0" fontId="46" fillId="14" borderId="9" xfId="0" applyFont="1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 wrapText="1"/>
    </xf>
    <xf numFmtId="2" fontId="43" fillId="14" borderId="13" xfId="0" applyNumberFormat="1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8" fillId="14" borderId="9" xfId="0" applyFont="1" applyFill="1" applyBorder="1" applyAlignment="1">
      <alignment horizontal="center" vertical="center" wrapText="1"/>
    </xf>
    <xf numFmtId="0" fontId="0" fillId="14" borderId="9" xfId="0" applyNumberFormat="1" applyFont="1" applyFill="1" applyBorder="1" applyAlignment="1">
      <alignment horizontal="left" vertical="top"/>
    </xf>
    <xf numFmtId="0" fontId="40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vertical="center" wrapText="1"/>
    </xf>
    <xf numFmtId="1" fontId="48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1" fontId="48" fillId="0" borderId="9" xfId="1" applyNumberFormat="1" applyFont="1" applyBorder="1" applyAlignment="1" applyProtection="1">
      <alignment horizontal="center" vertical="center" wrapText="1"/>
      <protection hidden="1"/>
    </xf>
    <xf numFmtId="1" fontId="45" fillId="0" borderId="9" xfId="1" applyNumberFormat="1" applyFont="1" applyBorder="1" applyAlignment="1" applyProtection="1">
      <alignment horizontal="center" vertical="center" wrapText="1"/>
      <protection hidden="1"/>
    </xf>
    <xf numFmtId="0" fontId="31" fillId="0" borderId="9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 wrapText="1"/>
    </xf>
    <xf numFmtId="0" fontId="40" fillId="14" borderId="9" xfId="0" applyFont="1" applyFill="1" applyBorder="1" applyAlignment="1">
      <alignment vertical="center" wrapText="1"/>
    </xf>
    <xf numFmtId="0" fontId="0" fillId="14" borderId="9" xfId="0" applyFill="1" applyBorder="1" applyAlignment="1">
      <alignment vertical="center" wrapText="1"/>
    </xf>
    <xf numFmtId="0" fontId="0" fillId="14" borderId="9" xfId="0" applyFill="1" applyBorder="1" applyAlignment="1">
      <alignment horizontal="center" vertical="center" wrapText="1"/>
    </xf>
    <xf numFmtId="1" fontId="53" fillId="0" borderId="9" xfId="1" applyNumberFormat="1" applyFont="1" applyFill="1" applyBorder="1" applyAlignment="1" applyProtection="1">
      <alignment horizontal="center" vertical="center" wrapText="1"/>
      <protection hidden="1"/>
    </xf>
    <xf numFmtId="1" fontId="47" fillId="0" borderId="9" xfId="0" applyNumberFormat="1" applyFont="1" applyFill="1" applyBorder="1" applyAlignment="1">
      <alignment horizontal="center" vertical="center" wrapText="1"/>
    </xf>
    <xf numFmtId="0" fontId="51" fillId="14" borderId="9" xfId="0" applyFont="1" applyFill="1" applyBorder="1" applyAlignment="1">
      <alignment vertical="center"/>
    </xf>
    <xf numFmtId="0" fontId="55" fillId="0" borderId="9" xfId="0" applyFont="1" applyFill="1" applyBorder="1" applyAlignment="1">
      <alignment horizontal="left" vertical="center" wrapText="1"/>
    </xf>
    <xf numFmtId="0" fontId="56" fillId="0" borderId="9" xfId="3" applyFont="1" applyFill="1" applyBorder="1" applyAlignment="1">
      <alignment horizontal="left" wrapText="1"/>
    </xf>
    <xf numFmtId="0" fontId="56" fillId="0" borderId="9" xfId="3" applyFont="1" applyFill="1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15" borderId="9" xfId="0" applyFill="1" applyBorder="1"/>
    <xf numFmtId="1" fontId="6" fillId="2" borderId="12" xfId="0" applyNumberFormat="1" applyFont="1" applyFill="1" applyBorder="1"/>
    <xf numFmtId="0" fontId="3" fillId="2" borderId="12" xfId="0" applyFont="1" applyFill="1" applyBorder="1"/>
    <xf numFmtId="0" fontId="3" fillId="2" borderId="12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59" fillId="0" borderId="0" xfId="8" applyFont="1" applyAlignment="1"/>
    <xf numFmtId="0" fontId="60" fillId="0" borderId="0" xfId="0" applyFont="1"/>
    <xf numFmtId="0" fontId="61" fillId="0" borderId="0" xfId="9"/>
    <xf numFmtId="0" fontId="57" fillId="0" borderId="0" xfId="10"/>
    <xf numFmtId="0" fontId="62" fillId="0" borderId="0" xfId="2" applyFont="1" applyAlignment="1" applyProtection="1"/>
    <xf numFmtId="49" fontId="63" fillId="0" borderId="0" xfId="10" applyNumberFormat="1" applyFont="1"/>
    <xf numFmtId="0" fontId="64" fillId="0" borderId="0" xfId="10" applyFont="1"/>
  </cellXfs>
  <cellStyles count="11">
    <cellStyle name="Normal_N-GIL(150998)" xfId="1"/>
    <cellStyle name="Гиперссылка" xfId="2" builtinId="8"/>
    <cellStyle name="Гиперссылка 2" xfId="9"/>
    <cellStyle name="Обычный" xfId="0" builtinId="0"/>
    <cellStyle name="Обычный 2" xfId="3"/>
    <cellStyle name="Обычный 3" xfId="10"/>
    <cellStyle name="Обычный 4" xfId="8"/>
    <cellStyle name="Обычный 6" xfId="4"/>
    <cellStyle name="Обычный_КАПР." xfId="5"/>
    <cellStyle name="Обычный_Лист2" xfId="6"/>
    <cellStyle name="Обычный_Лист4" xfId="7"/>
  </cellStyles>
  <dxfs count="5"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BF0"/>
      <rgbColor rgb="00CCFFFF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0A0A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571500</xdr:colOff>
      <xdr:row>189</xdr:row>
      <xdr:rowOff>0</xdr:rowOff>
    </xdr:from>
    <xdr:to>
      <xdr:col>67</xdr:col>
      <xdr:colOff>38100</xdr:colOff>
      <xdr:row>189</xdr:row>
      <xdr:rowOff>0</xdr:rowOff>
    </xdr:to>
    <xdr:sp macro="" textlink="">
      <xdr:nvSpPr>
        <xdr:cNvPr id="3001" name="Text 2"/>
        <xdr:cNvSpPr txBox="1">
          <a:spLocks noChangeArrowheads="1"/>
        </xdr:cNvSpPr>
      </xdr:nvSpPr>
      <xdr:spPr bwMode="auto">
        <a:xfrm>
          <a:off x="39290625" y="3028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ellatrix.uaprom.net/" TargetMode="External"/><Relationship Id="rId1" Type="http://schemas.openxmlformats.org/officeDocument/2006/relationships/hyperlink" Target="http://kosm.com.u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ellatrix.uaprom.net/" TargetMode="External"/><Relationship Id="rId1" Type="http://schemas.openxmlformats.org/officeDocument/2006/relationships/hyperlink" Target="http://kosm.com.ua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bellatrix.uaprom.net/" TargetMode="External"/><Relationship Id="rId1" Type="http://schemas.openxmlformats.org/officeDocument/2006/relationships/hyperlink" Target="http://kosm.com.ua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bellatrix.uaprom.net/" TargetMode="External"/><Relationship Id="rId1" Type="http://schemas.openxmlformats.org/officeDocument/2006/relationships/hyperlink" Target="http://kosm.com.ua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bellatrix.uaprom.net/" TargetMode="External"/><Relationship Id="rId1" Type="http://schemas.openxmlformats.org/officeDocument/2006/relationships/hyperlink" Target="http://kosm.com.ua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bellatrix.uaprom.net/" TargetMode="External"/><Relationship Id="rId1" Type="http://schemas.openxmlformats.org/officeDocument/2006/relationships/hyperlink" Target="http://kosm.com.ua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bellatrix.uaprom.net/" TargetMode="External"/><Relationship Id="rId1" Type="http://schemas.openxmlformats.org/officeDocument/2006/relationships/hyperlink" Target="http://kosm.com.ua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bellatrix.uaprom.net/" TargetMode="External"/><Relationship Id="rId1" Type="http://schemas.openxmlformats.org/officeDocument/2006/relationships/hyperlink" Target="http://kosm.com.ua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bellatrix.uaprom.net/" TargetMode="External"/><Relationship Id="rId1" Type="http://schemas.openxmlformats.org/officeDocument/2006/relationships/hyperlink" Target="http://kosm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5"/>
  <sheetViews>
    <sheetView workbookViewId="0">
      <selection activeCell="S4" sqref="S4"/>
    </sheetView>
  </sheetViews>
  <sheetFormatPr defaultRowHeight="12.75"/>
  <cols>
    <col min="1" max="1" width="12.5703125" style="1" customWidth="1"/>
    <col min="2" max="2" width="66.5703125" style="1" customWidth="1"/>
    <col min="3" max="3" width="5.5703125" style="1" customWidth="1"/>
    <col min="4" max="4" width="4.85546875" style="1" customWidth="1"/>
    <col min="5" max="5" width="6.5703125" style="1" customWidth="1"/>
    <col min="6" max="7" width="6.5703125" style="1" hidden="1" customWidth="1"/>
    <col min="8" max="10" width="7.140625" style="1" hidden="1" customWidth="1"/>
    <col min="11" max="11" width="7.140625" style="1" customWidth="1"/>
    <col min="12" max="17" width="2.7109375" style="1" customWidth="1"/>
    <col min="18" max="18" width="2.7109375" style="2" customWidth="1"/>
    <col min="19" max="19" width="38.42578125" style="2" customWidth="1"/>
    <col min="20" max="20" width="4.28515625" style="1" customWidth="1"/>
    <col min="21" max="16384" width="9.140625" style="1"/>
  </cols>
  <sheetData>
    <row r="1" spans="1:23" ht="15.75">
      <c r="B1" s="466" t="s">
        <v>3288</v>
      </c>
      <c r="C1" s="464"/>
      <c r="L1" s="461" t="s">
        <v>3290</v>
      </c>
    </row>
    <row r="2" spans="1:23" ht="15.75">
      <c r="B2" s="467" t="s">
        <v>2388</v>
      </c>
      <c r="C2" s="463" t="s">
        <v>3286</v>
      </c>
      <c r="L2" s="462" t="s">
        <v>3285</v>
      </c>
      <c r="N2" s="2"/>
      <c r="S2" s="465" t="s">
        <v>3287</v>
      </c>
    </row>
    <row r="3" spans="1:23" ht="25.5">
      <c r="B3" s="3" t="s">
        <v>431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T3" s="2"/>
      <c r="U3" s="2"/>
      <c r="V3" s="2"/>
      <c r="W3" s="2"/>
    </row>
    <row r="4" spans="1:23" ht="36.75" customHeight="1">
      <c r="B4" s="4" t="s">
        <v>432</v>
      </c>
      <c r="C4" s="5" t="s">
        <v>433</v>
      </c>
      <c r="D4" s="5" t="s">
        <v>215</v>
      </c>
      <c r="E4" s="5" t="s">
        <v>216</v>
      </c>
      <c r="F4" s="294" t="s">
        <v>1351</v>
      </c>
      <c r="G4" s="294">
        <v>0.13</v>
      </c>
      <c r="H4" s="294" t="s">
        <v>2112</v>
      </c>
      <c r="I4" s="294">
        <v>0.16</v>
      </c>
      <c r="J4" s="294">
        <v>0.2</v>
      </c>
      <c r="K4" s="294" t="s">
        <v>3283</v>
      </c>
      <c r="L4" s="98"/>
      <c r="M4" s="6"/>
      <c r="N4" s="100"/>
      <c r="O4" s="6"/>
      <c r="P4" s="100"/>
      <c r="Q4" s="6"/>
      <c r="R4" s="98"/>
      <c r="T4" s="2"/>
      <c r="U4" s="2"/>
      <c r="V4" s="2"/>
      <c r="W4" s="2"/>
    </row>
    <row r="5" spans="1:23" ht="14.25" customHeight="1">
      <c r="B5" s="7" t="s">
        <v>217</v>
      </c>
      <c r="C5" s="5"/>
      <c r="D5" s="5"/>
      <c r="E5" s="8"/>
      <c r="F5" s="8"/>
      <c r="G5" s="8"/>
      <c r="H5" s="8"/>
      <c r="I5" s="8"/>
      <c r="J5" s="8"/>
      <c r="K5" s="8"/>
      <c r="L5" s="98"/>
      <c r="M5" s="6"/>
      <c r="N5" s="100"/>
      <c r="O5" s="6"/>
      <c r="P5" s="100"/>
      <c r="Q5" s="6"/>
      <c r="R5" s="98"/>
      <c r="T5" s="2"/>
      <c r="U5" s="2"/>
      <c r="V5" s="2"/>
      <c r="W5" s="2"/>
    </row>
    <row r="6" spans="1:23" ht="12.75" customHeight="1">
      <c r="A6" s="9">
        <v>4810153005496</v>
      </c>
      <c r="B6" s="10" t="s">
        <v>309</v>
      </c>
      <c r="C6" s="11">
        <v>300</v>
      </c>
      <c r="D6" s="11">
        <v>18</v>
      </c>
      <c r="E6" s="12">
        <v>41.4</v>
      </c>
      <c r="F6" s="12">
        <f>E6*0.9</f>
        <v>37.26</v>
      </c>
      <c r="G6" s="12">
        <f>E6*0.87</f>
        <v>36.018000000000001</v>
      </c>
      <c r="H6" s="12">
        <f>E6*0.85</f>
        <v>35.19</v>
      </c>
      <c r="I6" s="12">
        <f>E6*0.84</f>
        <v>34.775999999999996</v>
      </c>
      <c r="J6" s="12">
        <f>E6*0.8</f>
        <v>33.119999999999997</v>
      </c>
      <c r="K6" s="12">
        <f>E6*1.25</f>
        <v>51.75</v>
      </c>
      <c r="L6" s="98"/>
      <c r="M6" s="6"/>
      <c r="N6" s="100"/>
      <c r="O6" s="6"/>
      <c r="P6" s="100"/>
      <c r="Q6" s="6"/>
      <c r="R6" s="101"/>
      <c r="T6" s="2"/>
      <c r="U6" s="2"/>
      <c r="V6" s="2"/>
      <c r="W6" s="2"/>
    </row>
    <row r="7" spans="1:23" ht="12.75" customHeight="1">
      <c r="A7" s="9">
        <v>4810153011268</v>
      </c>
      <c r="B7" s="10" t="s">
        <v>311</v>
      </c>
      <c r="C7" s="11" t="s">
        <v>310</v>
      </c>
      <c r="D7" s="11">
        <v>18</v>
      </c>
      <c r="E7" s="12">
        <v>56.65</v>
      </c>
      <c r="F7" s="12">
        <f t="shared" ref="F7:F72" si="0">E7*0.9</f>
        <v>50.984999999999999</v>
      </c>
      <c r="G7" s="12">
        <f t="shared" ref="G7:G68" si="1">E7*0.87</f>
        <v>49.285499999999999</v>
      </c>
      <c r="H7" s="12">
        <f t="shared" ref="H7:H72" si="2">E7*0.85</f>
        <v>48.152499999999996</v>
      </c>
      <c r="I7" s="12">
        <f t="shared" ref="I7:I72" si="3">E7*0.84</f>
        <v>47.585999999999999</v>
      </c>
      <c r="J7" s="12">
        <f t="shared" ref="J7:J68" si="4">E7*0.8</f>
        <v>45.32</v>
      </c>
      <c r="K7" s="12">
        <f t="shared" ref="K7:K70" si="5">E7*1.25</f>
        <v>70.8125</v>
      </c>
      <c r="L7" s="98"/>
      <c r="M7" s="6"/>
      <c r="N7" s="100"/>
      <c r="O7" s="6"/>
      <c r="P7" s="100"/>
      <c r="Q7" s="6"/>
      <c r="R7" s="101"/>
      <c r="T7" s="2"/>
      <c r="U7" s="2"/>
      <c r="V7" s="2"/>
      <c r="W7" s="2"/>
    </row>
    <row r="8" spans="1:23" ht="12.75" customHeight="1">
      <c r="A8" s="9">
        <v>4810153011275</v>
      </c>
      <c r="B8" s="10" t="s">
        <v>312</v>
      </c>
      <c r="C8" s="11" t="s">
        <v>310</v>
      </c>
      <c r="D8" s="11">
        <v>18</v>
      </c>
      <c r="E8" s="12">
        <v>56.65</v>
      </c>
      <c r="F8" s="12">
        <f t="shared" si="0"/>
        <v>50.984999999999999</v>
      </c>
      <c r="G8" s="12">
        <f t="shared" si="1"/>
        <v>49.285499999999999</v>
      </c>
      <c r="H8" s="12">
        <f t="shared" si="2"/>
        <v>48.152499999999996</v>
      </c>
      <c r="I8" s="12">
        <f t="shared" si="3"/>
        <v>47.585999999999999</v>
      </c>
      <c r="J8" s="12">
        <f t="shared" si="4"/>
        <v>45.32</v>
      </c>
      <c r="K8" s="12">
        <f t="shared" si="5"/>
        <v>70.8125</v>
      </c>
      <c r="L8" s="98"/>
      <c r="M8" s="6"/>
      <c r="N8" s="100"/>
      <c r="O8" s="6"/>
      <c r="P8" s="100"/>
      <c r="Q8" s="6"/>
      <c r="R8" s="101"/>
      <c r="T8" s="2"/>
      <c r="U8" s="2"/>
      <c r="V8" s="2"/>
      <c r="W8" s="2"/>
    </row>
    <row r="9" spans="1:23" ht="12.75" customHeight="1">
      <c r="A9" s="9">
        <v>4810153023506</v>
      </c>
      <c r="B9" s="10" t="s">
        <v>1939</v>
      </c>
      <c r="C9" s="11"/>
      <c r="D9" s="11"/>
      <c r="E9" s="12">
        <v>57.5</v>
      </c>
      <c r="F9" s="12">
        <f t="shared" si="0"/>
        <v>51.75</v>
      </c>
      <c r="G9" s="12">
        <f t="shared" si="1"/>
        <v>50.024999999999999</v>
      </c>
      <c r="H9" s="12"/>
      <c r="I9" s="12"/>
      <c r="J9" s="12">
        <f t="shared" si="4"/>
        <v>46</v>
      </c>
      <c r="K9" s="12">
        <f t="shared" si="5"/>
        <v>71.875</v>
      </c>
      <c r="L9" s="98"/>
      <c r="M9" s="6"/>
      <c r="N9" s="100"/>
      <c r="O9" s="6"/>
      <c r="P9" s="100"/>
      <c r="Q9" s="6"/>
      <c r="R9" s="101"/>
      <c r="T9" s="2"/>
      <c r="U9" s="2"/>
      <c r="V9" s="2"/>
      <c r="W9" s="2"/>
    </row>
    <row r="10" spans="1:23" ht="12.75" customHeight="1">
      <c r="A10" s="187">
        <v>4810153006783</v>
      </c>
      <c r="B10" s="199" t="s">
        <v>508</v>
      </c>
      <c r="C10" s="198">
        <v>85</v>
      </c>
      <c r="D10" s="198">
        <v>30</v>
      </c>
      <c r="E10" s="204">
        <v>25.4</v>
      </c>
      <c r="F10" s="12">
        <f t="shared" si="0"/>
        <v>22.86</v>
      </c>
      <c r="G10" s="12">
        <f t="shared" si="1"/>
        <v>22.097999999999999</v>
      </c>
      <c r="H10" s="12">
        <f t="shared" si="2"/>
        <v>21.59</v>
      </c>
      <c r="I10" s="12">
        <f t="shared" si="3"/>
        <v>21.335999999999999</v>
      </c>
      <c r="J10" s="12">
        <f t="shared" si="4"/>
        <v>20.32</v>
      </c>
      <c r="K10" s="12">
        <f t="shared" si="5"/>
        <v>31.75</v>
      </c>
      <c r="L10" s="98"/>
      <c r="M10" s="6"/>
      <c r="N10" s="100"/>
      <c r="O10" s="6"/>
      <c r="P10" s="100"/>
      <c r="Q10" s="6"/>
      <c r="R10" s="101"/>
      <c r="T10" s="2"/>
      <c r="U10" s="2"/>
      <c r="V10" s="2"/>
      <c r="W10" s="2"/>
    </row>
    <row r="11" spans="1:23" ht="12.75" customHeight="1">
      <c r="A11" s="187">
        <v>4810153004949</v>
      </c>
      <c r="B11" s="199" t="s">
        <v>509</v>
      </c>
      <c r="C11" s="198">
        <v>160</v>
      </c>
      <c r="D11" s="198">
        <v>30</v>
      </c>
      <c r="E11" s="204">
        <v>27.9</v>
      </c>
      <c r="F11" s="12">
        <f t="shared" si="0"/>
        <v>25.11</v>
      </c>
      <c r="G11" s="12">
        <f t="shared" si="1"/>
        <v>24.273</v>
      </c>
      <c r="H11" s="12">
        <f t="shared" si="2"/>
        <v>23.715</v>
      </c>
      <c r="I11" s="12">
        <f t="shared" si="3"/>
        <v>23.435999999999996</v>
      </c>
      <c r="J11" s="12">
        <f t="shared" si="4"/>
        <v>22.32</v>
      </c>
      <c r="K11" s="12">
        <f t="shared" si="5"/>
        <v>34.875</v>
      </c>
      <c r="L11" s="98"/>
      <c r="M11" s="6"/>
      <c r="N11" s="100"/>
      <c r="O11" s="6"/>
      <c r="P11" s="100"/>
      <c r="Q11" s="6"/>
      <c r="R11" s="101"/>
      <c r="T11" s="2"/>
      <c r="U11" s="2"/>
      <c r="V11" s="2"/>
      <c r="W11" s="2"/>
    </row>
    <row r="12" spans="1:23" ht="12.75" customHeight="1">
      <c r="A12" s="187">
        <v>4810153006806</v>
      </c>
      <c r="B12" s="199" t="s">
        <v>511</v>
      </c>
      <c r="C12" s="198">
        <v>75</v>
      </c>
      <c r="D12" s="198">
        <v>30</v>
      </c>
      <c r="E12" s="204">
        <v>22.8</v>
      </c>
      <c r="F12" s="12">
        <f t="shared" si="0"/>
        <v>20.52</v>
      </c>
      <c r="G12" s="12">
        <f t="shared" si="1"/>
        <v>19.836000000000002</v>
      </c>
      <c r="H12" s="12">
        <f t="shared" si="2"/>
        <v>19.38</v>
      </c>
      <c r="I12" s="12">
        <f t="shared" si="3"/>
        <v>19.152000000000001</v>
      </c>
      <c r="J12" s="12">
        <f t="shared" si="4"/>
        <v>18.240000000000002</v>
      </c>
      <c r="K12" s="12">
        <f t="shared" si="5"/>
        <v>28.5</v>
      </c>
      <c r="L12" s="98"/>
      <c r="M12" s="6"/>
      <c r="N12" s="100"/>
      <c r="O12" s="6"/>
      <c r="P12" s="100"/>
      <c r="Q12" s="6"/>
      <c r="R12" s="101"/>
      <c r="T12" s="2"/>
      <c r="U12" s="2"/>
      <c r="V12" s="2"/>
      <c r="W12" s="2"/>
    </row>
    <row r="13" spans="1:23" ht="12.75" customHeight="1">
      <c r="A13" s="187">
        <v>4810153002174</v>
      </c>
      <c r="B13" s="199" t="s">
        <v>513</v>
      </c>
      <c r="C13" s="198">
        <v>75</v>
      </c>
      <c r="D13" s="198">
        <v>30</v>
      </c>
      <c r="E13" s="204">
        <v>22</v>
      </c>
      <c r="F13" s="12">
        <f t="shared" si="0"/>
        <v>19.8</v>
      </c>
      <c r="G13" s="12">
        <f t="shared" si="1"/>
        <v>19.14</v>
      </c>
      <c r="H13" s="12">
        <f t="shared" si="2"/>
        <v>18.7</v>
      </c>
      <c r="I13" s="12">
        <f t="shared" si="3"/>
        <v>18.48</v>
      </c>
      <c r="J13" s="12">
        <f t="shared" si="4"/>
        <v>17.600000000000001</v>
      </c>
      <c r="K13" s="12">
        <f t="shared" si="5"/>
        <v>27.5</v>
      </c>
      <c r="L13" s="98"/>
      <c r="M13" s="6"/>
      <c r="N13" s="100"/>
      <c r="O13" s="6"/>
      <c r="P13" s="100"/>
      <c r="Q13" s="6"/>
      <c r="R13" s="101"/>
      <c r="T13" s="2"/>
      <c r="U13" s="2"/>
      <c r="V13" s="2"/>
      <c r="W13" s="2"/>
    </row>
    <row r="14" spans="1:23" ht="12.75" customHeight="1">
      <c r="A14" s="187">
        <v>4810153011237</v>
      </c>
      <c r="B14" s="199" t="s">
        <v>514</v>
      </c>
      <c r="C14" s="198">
        <v>160</v>
      </c>
      <c r="D14" s="198">
        <v>20</v>
      </c>
      <c r="E14" s="204">
        <v>38.1</v>
      </c>
      <c r="F14" s="12">
        <f t="shared" si="0"/>
        <v>34.29</v>
      </c>
      <c r="G14" s="12">
        <f t="shared" si="1"/>
        <v>33.146999999999998</v>
      </c>
      <c r="H14" s="12">
        <f t="shared" si="2"/>
        <v>32.384999999999998</v>
      </c>
      <c r="I14" s="12">
        <f t="shared" si="3"/>
        <v>32.003999999999998</v>
      </c>
      <c r="J14" s="12">
        <f t="shared" si="4"/>
        <v>30.480000000000004</v>
      </c>
      <c r="K14" s="12">
        <f t="shared" si="5"/>
        <v>47.625</v>
      </c>
      <c r="L14" s="98"/>
      <c r="M14" s="6"/>
      <c r="N14" s="100"/>
      <c r="O14" s="6"/>
      <c r="P14" s="100"/>
      <c r="Q14" s="6"/>
      <c r="R14" s="101"/>
      <c r="T14" s="2"/>
      <c r="U14" s="2"/>
      <c r="V14" s="2"/>
      <c r="W14" s="2"/>
    </row>
    <row r="15" spans="1:23" ht="12.75" customHeight="1">
      <c r="A15" s="187">
        <v>4810153011251</v>
      </c>
      <c r="B15" s="199" t="s">
        <v>515</v>
      </c>
      <c r="C15" s="198">
        <v>160</v>
      </c>
      <c r="D15" s="198">
        <v>20</v>
      </c>
      <c r="E15" s="204">
        <v>38.1</v>
      </c>
      <c r="F15" s="12">
        <f t="shared" si="0"/>
        <v>34.29</v>
      </c>
      <c r="G15" s="12">
        <f t="shared" si="1"/>
        <v>33.146999999999998</v>
      </c>
      <c r="H15" s="12">
        <f t="shared" si="2"/>
        <v>32.384999999999998</v>
      </c>
      <c r="I15" s="12">
        <f t="shared" si="3"/>
        <v>32.003999999999998</v>
      </c>
      <c r="J15" s="12">
        <f t="shared" si="4"/>
        <v>30.480000000000004</v>
      </c>
      <c r="K15" s="12">
        <f t="shared" si="5"/>
        <v>47.625</v>
      </c>
      <c r="L15" s="98"/>
      <c r="M15" s="6"/>
      <c r="N15" s="100"/>
      <c r="O15" s="6"/>
      <c r="P15" s="100"/>
      <c r="Q15" s="6"/>
      <c r="R15" s="101"/>
      <c r="T15" s="2"/>
      <c r="U15" s="2"/>
      <c r="V15" s="2"/>
      <c r="W15" s="2"/>
    </row>
    <row r="16" spans="1:23" ht="12.75" hidden="1" customHeight="1">
      <c r="A16" s="187">
        <v>4810153011213</v>
      </c>
      <c r="B16" s="199" t="s">
        <v>182</v>
      </c>
      <c r="C16" s="198" t="s">
        <v>313</v>
      </c>
      <c r="D16" s="198">
        <v>30</v>
      </c>
      <c r="E16" s="204">
        <v>26.6</v>
      </c>
      <c r="F16" s="12">
        <f t="shared" si="0"/>
        <v>23.94</v>
      </c>
      <c r="G16" s="12">
        <f t="shared" si="1"/>
        <v>23.141999999999999</v>
      </c>
      <c r="H16" s="12">
        <f t="shared" si="2"/>
        <v>22.61</v>
      </c>
      <c r="I16" s="12">
        <f t="shared" si="3"/>
        <v>22.344000000000001</v>
      </c>
      <c r="J16" s="12">
        <f t="shared" si="4"/>
        <v>21.28</v>
      </c>
      <c r="K16" s="12">
        <f t="shared" si="5"/>
        <v>33.25</v>
      </c>
      <c r="L16" s="98"/>
      <c r="M16" s="6"/>
      <c r="N16" s="100"/>
      <c r="O16" s="6"/>
      <c r="P16" s="100"/>
      <c r="Q16" s="6"/>
      <c r="R16" s="101"/>
      <c r="T16" s="2"/>
      <c r="U16" s="2"/>
      <c r="V16" s="2"/>
      <c r="W16" s="2"/>
    </row>
    <row r="17" spans="1:23" ht="12.75" customHeight="1">
      <c r="A17" s="187">
        <v>4810153006813</v>
      </c>
      <c r="B17" s="199" t="s">
        <v>183</v>
      </c>
      <c r="C17" s="198">
        <v>160</v>
      </c>
      <c r="D17" s="198">
        <v>20</v>
      </c>
      <c r="E17" s="204">
        <v>27.9</v>
      </c>
      <c r="F17" s="12">
        <f t="shared" si="0"/>
        <v>25.11</v>
      </c>
      <c r="G17" s="12">
        <f t="shared" si="1"/>
        <v>24.273</v>
      </c>
      <c r="H17" s="12">
        <f t="shared" si="2"/>
        <v>23.715</v>
      </c>
      <c r="I17" s="12">
        <f t="shared" si="3"/>
        <v>23.435999999999996</v>
      </c>
      <c r="J17" s="12">
        <f t="shared" si="4"/>
        <v>22.32</v>
      </c>
      <c r="K17" s="12">
        <f t="shared" si="5"/>
        <v>34.875</v>
      </c>
      <c r="L17" s="98"/>
      <c r="M17" s="6"/>
      <c r="N17" s="100"/>
      <c r="O17" s="6"/>
      <c r="P17" s="100"/>
      <c r="Q17" s="6"/>
      <c r="R17" s="101"/>
      <c r="T17" s="2"/>
      <c r="U17" s="2"/>
      <c r="V17" s="2"/>
      <c r="W17" s="2"/>
    </row>
    <row r="18" spans="1:23" ht="12.75" hidden="1" customHeight="1">
      <c r="A18" s="187">
        <v>4810153006776</v>
      </c>
      <c r="B18" s="199" t="s">
        <v>184</v>
      </c>
      <c r="C18" s="198">
        <v>85</v>
      </c>
      <c r="D18" s="198">
        <v>30</v>
      </c>
      <c r="E18" s="204">
        <v>25.2</v>
      </c>
      <c r="F18" s="12">
        <f t="shared" si="0"/>
        <v>22.68</v>
      </c>
      <c r="G18" s="12">
        <f t="shared" si="1"/>
        <v>21.923999999999999</v>
      </c>
      <c r="H18" s="12">
        <f t="shared" si="2"/>
        <v>21.419999999999998</v>
      </c>
      <c r="I18" s="12">
        <f t="shared" si="3"/>
        <v>21.167999999999999</v>
      </c>
      <c r="J18" s="12">
        <f t="shared" si="4"/>
        <v>20.16</v>
      </c>
      <c r="K18" s="12">
        <f t="shared" si="5"/>
        <v>31.5</v>
      </c>
      <c r="L18" s="98"/>
      <c r="M18" s="6"/>
      <c r="N18" s="100"/>
      <c r="O18" s="6"/>
      <c r="P18" s="100"/>
      <c r="Q18" s="6"/>
      <c r="R18" s="101"/>
      <c r="T18" s="2"/>
      <c r="U18" s="2"/>
      <c r="V18" s="2"/>
      <c r="W18" s="2"/>
    </row>
    <row r="19" spans="1:23" ht="12.75" customHeight="1">
      <c r="A19" s="187">
        <v>4810153011244</v>
      </c>
      <c r="B19" s="199" t="s">
        <v>185</v>
      </c>
      <c r="C19" s="198">
        <v>160</v>
      </c>
      <c r="D19" s="198">
        <v>20</v>
      </c>
      <c r="E19" s="204">
        <v>38.1</v>
      </c>
      <c r="F19" s="12">
        <f t="shared" si="0"/>
        <v>34.29</v>
      </c>
      <c r="G19" s="12">
        <f t="shared" si="1"/>
        <v>33.146999999999998</v>
      </c>
      <c r="H19" s="12">
        <f t="shared" si="2"/>
        <v>32.384999999999998</v>
      </c>
      <c r="I19" s="12">
        <f t="shared" si="3"/>
        <v>32.003999999999998</v>
      </c>
      <c r="J19" s="12">
        <f t="shared" si="4"/>
        <v>30.480000000000004</v>
      </c>
      <c r="K19" s="12">
        <f t="shared" si="5"/>
        <v>47.625</v>
      </c>
      <c r="L19" s="98"/>
      <c r="M19" s="6"/>
      <c r="N19" s="100"/>
      <c r="O19" s="6"/>
      <c r="P19" s="100"/>
      <c r="Q19" s="6"/>
      <c r="R19" s="101"/>
      <c r="T19" s="2"/>
      <c r="U19" s="2"/>
      <c r="V19" s="2"/>
      <c r="W19" s="2"/>
    </row>
    <row r="20" spans="1:23" ht="12.75" customHeight="1">
      <c r="A20" s="187">
        <v>4810153004970</v>
      </c>
      <c r="B20" s="199" t="s">
        <v>186</v>
      </c>
      <c r="C20" s="198">
        <v>160</v>
      </c>
      <c r="D20" s="198">
        <v>20</v>
      </c>
      <c r="E20" s="204">
        <v>27.9</v>
      </c>
      <c r="F20" s="12">
        <f t="shared" si="0"/>
        <v>25.11</v>
      </c>
      <c r="G20" s="12">
        <f t="shared" si="1"/>
        <v>24.273</v>
      </c>
      <c r="H20" s="12">
        <f t="shared" si="2"/>
        <v>23.715</v>
      </c>
      <c r="I20" s="12">
        <f t="shared" si="3"/>
        <v>23.435999999999996</v>
      </c>
      <c r="J20" s="12">
        <f t="shared" si="4"/>
        <v>22.32</v>
      </c>
      <c r="K20" s="12">
        <f t="shared" si="5"/>
        <v>34.875</v>
      </c>
      <c r="L20" s="98"/>
      <c r="M20" s="6"/>
      <c r="N20" s="100"/>
      <c r="O20" s="6"/>
      <c r="P20" s="100"/>
      <c r="Q20" s="6"/>
      <c r="R20" s="101"/>
      <c r="T20" s="2"/>
      <c r="U20" s="2"/>
      <c r="V20" s="2"/>
      <c r="W20" s="2"/>
    </row>
    <row r="21" spans="1:23">
      <c r="A21" s="187">
        <v>4810153006837</v>
      </c>
      <c r="B21" s="199" t="s">
        <v>253</v>
      </c>
      <c r="C21" s="198">
        <v>160</v>
      </c>
      <c r="D21" s="198">
        <v>20</v>
      </c>
      <c r="E21" s="204">
        <v>27.9</v>
      </c>
      <c r="F21" s="12">
        <f t="shared" si="0"/>
        <v>25.11</v>
      </c>
      <c r="G21" s="12">
        <f t="shared" si="1"/>
        <v>24.273</v>
      </c>
      <c r="H21" s="12">
        <f t="shared" si="2"/>
        <v>23.715</v>
      </c>
      <c r="I21" s="12">
        <f t="shared" si="3"/>
        <v>23.435999999999996</v>
      </c>
      <c r="J21" s="12">
        <f t="shared" si="4"/>
        <v>22.32</v>
      </c>
      <c r="K21" s="12">
        <f t="shared" si="5"/>
        <v>34.875</v>
      </c>
      <c r="L21" s="98"/>
      <c r="M21" s="6"/>
      <c r="N21" s="100"/>
      <c r="O21" s="6"/>
      <c r="P21" s="100"/>
      <c r="Q21" s="6"/>
      <c r="R21" s="101"/>
      <c r="S21" s="10"/>
      <c r="T21" s="2"/>
      <c r="U21" s="2"/>
      <c r="V21" s="2"/>
      <c r="W21" s="2"/>
    </row>
    <row r="22" spans="1:23">
      <c r="A22" s="187">
        <v>4810153006752</v>
      </c>
      <c r="B22" s="199" t="s">
        <v>89</v>
      </c>
      <c r="C22" s="198">
        <v>160</v>
      </c>
      <c r="D22" s="198">
        <v>20</v>
      </c>
      <c r="E22" s="204">
        <v>27.9</v>
      </c>
      <c r="F22" s="12">
        <f t="shared" si="0"/>
        <v>25.11</v>
      </c>
      <c r="G22" s="12">
        <f t="shared" si="1"/>
        <v>24.273</v>
      </c>
      <c r="H22" s="12">
        <f t="shared" si="2"/>
        <v>23.715</v>
      </c>
      <c r="I22" s="12">
        <f t="shared" si="3"/>
        <v>23.435999999999996</v>
      </c>
      <c r="J22" s="12">
        <f t="shared" si="4"/>
        <v>22.32</v>
      </c>
      <c r="K22" s="12">
        <f t="shared" si="5"/>
        <v>34.875</v>
      </c>
      <c r="L22" s="98"/>
      <c r="M22" s="6"/>
      <c r="N22" s="100"/>
      <c r="O22" s="6"/>
      <c r="P22" s="100"/>
      <c r="Q22" s="6"/>
      <c r="R22" s="101"/>
      <c r="S22" s="10"/>
      <c r="T22" s="2"/>
      <c r="U22" s="2"/>
      <c r="V22" s="2"/>
      <c r="W22" s="2"/>
    </row>
    <row r="23" spans="1:23">
      <c r="A23" s="9">
        <v>4810153017673</v>
      </c>
      <c r="B23" s="10" t="s">
        <v>874</v>
      </c>
      <c r="C23" s="11">
        <v>85</v>
      </c>
      <c r="D23" s="11">
        <v>30</v>
      </c>
      <c r="E23" s="12">
        <v>31.6</v>
      </c>
      <c r="F23" s="12">
        <f t="shared" si="0"/>
        <v>28.44</v>
      </c>
      <c r="G23" s="12">
        <f t="shared" si="1"/>
        <v>27.492000000000001</v>
      </c>
      <c r="H23" s="12">
        <f t="shared" si="2"/>
        <v>26.86</v>
      </c>
      <c r="I23" s="12">
        <f t="shared" si="3"/>
        <v>26.544</v>
      </c>
      <c r="J23" s="12">
        <f t="shared" si="4"/>
        <v>25.28</v>
      </c>
      <c r="K23" s="12">
        <f t="shared" si="5"/>
        <v>39.5</v>
      </c>
      <c r="L23" s="98"/>
      <c r="M23" s="6"/>
      <c r="N23" s="100"/>
      <c r="O23" s="6"/>
      <c r="P23" s="100"/>
      <c r="Q23" s="6"/>
      <c r="R23" s="101"/>
      <c r="S23" s="10"/>
      <c r="T23" s="2"/>
      <c r="U23" s="2"/>
      <c r="V23" s="2"/>
      <c r="W23" s="2"/>
    </row>
    <row r="24" spans="1:23">
      <c r="A24" s="9">
        <v>4810153017659</v>
      </c>
      <c r="B24" s="10" t="s">
        <v>875</v>
      </c>
      <c r="C24" s="11">
        <v>85</v>
      </c>
      <c r="D24" s="11">
        <v>30</v>
      </c>
      <c r="E24" s="12">
        <v>31.6</v>
      </c>
      <c r="F24" s="12">
        <f t="shared" si="0"/>
        <v>28.44</v>
      </c>
      <c r="G24" s="12">
        <f t="shared" si="1"/>
        <v>27.492000000000001</v>
      </c>
      <c r="H24" s="12">
        <f t="shared" si="2"/>
        <v>26.86</v>
      </c>
      <c r="I24" s="12">
        <f t="shared" si="3"/>
        <v>26.544</v>
      </c>
      <c r="J24" s="12">
        <f t="shared" si="4"/>
        <v>25.28</v>
      </c>
      <c r="K24" s="12">
        <f t="shared" si="5"/>
        <v>39.5</v>
      </c>
      <c r="L24" s="98"/>
      <c r="M24" s="6"/>
      <c r="N24" s="100"/>
      <c r="O24" s="6"/>
      <c r="P24" s="100"/>
      <c r="Q24" s="6"/>
      <c r="R24" s="101"/>
      <c r="S24" s="10"/>
      <c r="T24" s="2"/>
      <c r="U24" s="2"/>
      <c r="V24" s="2"/>
      <c r="W24" s="2"/>
    </row>
    <row r="25" spans="1:23">
      <c r="A25" s="9">
        <v>4810153017666</v>
      </c>
      <c r="B25" s="10" t="s">
        <v>876</v>
      </c>
      <c r="C25" s="11">
        <v>85</v>
      </c>
      <c r="D25" s="11">
        <v>30</v>
      </c>
      <c r="E25" s="12">
        <v>31.6</v>
      </c>
      <c r="F25" s="12">
        <f t="shared" si="0"/>
        <v>28.44</v>
      </c>
      <c r="G25" s="12">
        <f t="shared" si="1"/>
        <v>27.492000000000001</v>
      </c>
      <c r="H25" s="12">
        <f t="shared" si="2"/>
        <v>26.86</v>
      </c>
      <c r="I25" s="12">
        <f t="shared" si="3"/>
        <v>26.544</v>
      </c>
      <c r="J25" s="12">
        <f t="shared" si="4"/>
        <v>25.28</v>
      </c>
      <c r="K25" s="12">
        <f t="shared" si="5"/>
        <v>39.5</v>
      </c>
      <c r="L25" s="98"/>
      <c r="M25" s="6"/>
      <c r="N25" s="100"/>
      <c r="O25" s="6"/>
      <c r="P25" s="100"/>
      <c r="Q25" s="6"/>
      <c r="R25" s="101"/>
      <c r="S25" s="10"/>
      <c r="T25" s="2"/>
      <c r="U25" s="2"/>
      <c r="V25" s="2"/>
      <c r="W25" s="2"/>
    </row>
    <row r="26" spans="1:23">
      <c r="A26" s="9">
        <v>4810153017680</v>
      </c>
      <c r="B26" s="10" t="s">
        <v>877</v>
      </c>
      <c r="C26" s="11">
        <v>85</v>
      </c>
      <c r="D26" s="11">
        <v>30</v>
      </c>
      <c r="E26" s="12">
        <v>31.6</v>
      </c>
      <c r="F26" s="12">
        <f t="shared" si="0"/>
        <v>28.44</v>
      </c>
      <c r="G26" s="12">
        <f t="shared" si="1"/>
        <v>27.492000000000001</v>
      </c>
      <c r="H26" s="12">
        <f t="shared" si="2"/>
        <v>26.86</v>
      </c>
      <c r="I26" s="12">
        <f t="shared" si="3"/>
        <v>26.544</v>
      </c>
      <c r="J26" s="12">
        <f t="shared" si="4"/>
        <v>25.28</v>
      </c>
      <c r="K26" s="12">
        <f t="shared" si="5"/>
        <v>39.5</v>
      </c>
      <c r="L26" s="98"/>
      <c r="M26" s="6"/>
      <c r="N26" s="100"/>
      <c r="O26" s="6"/>
      <c r="P26" s="100"/>
      <c r="Q26" s="6"/>
      <c r="R26" s="101"/>
      <c r="S26" s="10"/>
      <c r="T26" s="2"/>
      <c r="U26" s="2"/>
      <c r="V26" s="2"/>
      <c r="W26" s="2"/>
    </row>
    <row r="27" spans="1:23">
      <c r="A27" s="9">
        <v>4810153023483</v>
      </c>
      <c r="B27" s="10" t="s">
        <v>1248</v>
      </c>
      <c r="C27" s="11">
        <v>160</v>
      </c>
      <c r="D27" s="11">
        <v>20</v>
      </c>
      <c r="E27" s="12">
        <v>42.3</v>
      </c>
      <c r="F27" s="12">
        <f t="shared" si="0"/>
        <v>38.07</v>
      </c>
      <c r="G27" s="12">
        <f t="shared" si="1"/>
        <v>36.800999999999995</v>
      </c>
      <c r="H27" s="12">
        <f t="shared" si="2"/>
        <v>35.954999999999998</v>
      </c>
      <c r="I27" s="12">
        <f t="shared" si="3"/>
        <v>35.531999999999996</v>
      </c>
      <c r="J27" s="12">
        <f t="shared" si="4"/>
        <v>33.839999999999996</v>
      </c>
      <c r="K27" s="12">
        <f t="shared" si="5"/>
        <v>52.875</v>
      </c>
      <c r="L27" s="98"/>
      <c r="M27" s="6"/>
      <c r="N27" s="100"/>
      <c r="O27" s="6"/>
      <c r="P27" s="100"/>
      <c r="Q27" s="6"/>
      <c r="R27" s="101"/>
      <c r="S27" s="10"/>
      <c r="T27" s="2"/>
      <c r="U27" s="2"/>
      <c r="V27" s="2"/>
      <c r="W27" s="2"/>
    </row>
    <row r="28" spans="1:23">
      <c r="A28" s="9">
        <v>4810153023476</v>
      </c>
      <c r="B28" s="10" t="s">
        <v>1249</v>
      </c>
      <c r="C28" s="11">
        <v>160</v>
      </c>
      <c r="D28" s="11">
        <v>20</v>
      </c>
      <c r="E28" s="12">
        <v>42.3</v>
      </c>
      <c r="F28" s="12">
        <f t="shared" si="0"/>
        <v>38.07</v>
      </c>
      <c r="G28" s="12">
        <f t="shared" si="1"/>
        <v>36.800999999999995</v>
      </c>
      <c r="H28" s="12">
        <f t="shared" si="2"/>
        <v>35.954999999999998</v>
      </c>
      <c r="I28" s="12">
        <f t="shared" si="3"/>
        <v>35.531999999999996</v>
      </c>
      <c r="J28" s="12">
        <f t="shared" si="4"/>
        <v>33.839999999999996</v>
      </c>
      <c r="K28" s="12">
        <f t="shared" si="5"/>
        <v>52.875</v>
      </c>
      <c r="L28" s="98"/>
      <c r="M28" s="6"/>
      <c r="N28" s="100"/>
      <c r="O28" s="6"/>
      <c r="P28" s="100"/>
      <c r="Q28" s="6"/>
      <c r="R28" s="101"/>
      <c r="S28" s="10"/>
      <c r="T28" s="2"/>
      <c r="U28" s="2"/>
      <c r="V28" s="2"/>
      <c r="W28" s="2"/>
    </row>
    <row r="29" spans="1:23">
      <c r="A29" s="9">
        <v>4810153025609</v>
      </c>
      <c r="B29" s="10" t="s">
        <v>1509</v>
      </c>
      <c r="C29" s="11"/>
      <c r="D29" s="11"/>
      <c r="E29" s="12">
        <v>46.5</v>
      </c>
      <c r="F29" s="12">
        <f t="shared" si="0"/>
        <v>41.85</v>
      </c>
      <c r="G29" s="12">
        <f t="shared" si="1"/>
        <v>40.454999999999998</v>
      </c>
      <c r="H29" s="12">
        <f t="shared" si="2"/>
        <v>39.524999999999999</v>
      </c>
      <c r="I29" s="12">
        <f t="shared" si="3"/>
        <v>39.059999999999995</v>
      </c>
      <c r="J29" s="12">
        <f t="shared" si="4"/>
        <v>37.200000000000003</v>
      </c>
      <c r="K29" s="12">
        <f t="shared" si="5"/>
        <v>58.125</v>
      </c>
      <c r="L29" s="98"/>
      <c r="M29" s="6"/>
      <c r="N29" s="100"/>
      <c r="O29" s="6"/>
      <c r="P29" s="100"/>
      <c r="Q29" s="6"/>
      <c r="R29" s="101"/>
      <c r="S29" s="10"/>
      <c r="T29" s="2"/>
      <c r="U29" s="2"/>
      <c r="V29" s="2"/>
      <c r="W29" s="2"/>
    </row>
    <row r="30" spans="1:23">
      <c r="A30" s="9">
        <v>4810153027771</v>
      </c>
      <c r="B30" s="10" t="s">
        <v>1923</v>
      </c>
      <c r="C30" s="11"/>
      <c r="D30" s="11"/>
      <c r="E30" s="12">
        <v>46.5</v>
      </c>
      <c r="F30" s="12">
        <f t="shared" si="0"/>
        <v>41.85</v>
      </c>
      <c r="G30" s="12">
        <f t="shared" si="1"/>
        <v>40.454999999999998</v>
      </c>
      <c r="H30" s="12">
        <f t="shared" si="2"/>
        <v>39.524999999999999</v>
      </c>
      <c r="I30" s="12">
        <f t="shared" si="3"/>
        <v>39.059999999999995</v>
      </c>
      <c r="J30" s="12">
        <f t="shared" si="4"/>
        <v>37.200000000000003</v>
      </c>
      <c r="K30" s="12">
        <f t="shared" si="5"/>
        <v>58.125</v>
      </c>
      <c r="L30" s="98"/>
      <c r="M30" s="6"/>
      <c r="N30" s="100"/>
      <c r="O30" s="6"/>
      <c r="P30" s="100"/>
      <c r="Q30" s="6"/>
      <c r="R30" s="101"/>
      <c r="S30" s="10"/>
      <c r="T30" s="2"/>
      <c r="U30" s="2"/>
      <c r="V30" s="2"/>
      <c r="W30" s="2"/>
    </row>
    <row r="31" spans="1:23">
      <c r="A31" s="9">
        <v>4810153027795</v>
      </c>
      <c r="B31" s="10" t="s">
        <v>1924</v>
      </c>
      <c r="C31" s="11"/>
      <c r="D31" s="11"/>
      <c r="E31" s="12">
        <v>46.5</v>
      </c>
      <c r="F31" s="12">
        <f t="shared" si="0"/>
        <v>41.85</v>
      </c>
      <c r="G31" s="12">
        <f t="shared" si="1"/>
        <v>40.454999999999998</v>
      </c>
      <c r="H31" s="12">
        <f t="shared" si="2"/>
        <v>39.524999999999999</v>
      </c>
      <c r="I31" s="12">
        <f t="shared" si="3"/>
        <v>39.059999999999995</v>
      </c>
      <c r="J31" s="12">
        <f t="shared" si="4"/>
        <v>37.200000000000003</v>
      </c>
      <c r="K31" s="12">
        <f t="shared" si="5"/>
        <v>58.125</v>
      </c>
      <c r="L31" s="98"/>
      <c r="M31" s="6"/>
      <c r="N31" s="100"/>
      <c r="O31" s="6"/>
      <c r="P31" s="100"/>
      <c r="Q31" s="6"/>
      <c r="R31" s="101"/>
      <c r="S31" s="10"/>
      <c r="T31" s="2"/>
      <c r="U31" s="2"/>
      <c r="V31" s="2"/>
      <c r="W31" s="2"/>
    </row>
    <row r="32" spans="1:23">
      <c r="A32" s="9">
        <v>4810153027801</v>
      </c>
      <c r="B32" s="10" t="s">
        <v>1925</v>
      </c>
      <c r="C32" s="11"/>
      <c r="D32" s="11"/>
      <c r="E32" s="12">
        <v>46.5</v>
      </c>
      <c r="F32" s="12">
        <f t="shared" si="0"/>
        <v>41.85</v>
      </c>
      <c r="G32" s="12">
        <f t="shared" si="1"/>
        <v>40.454999999999998</v>
      </c>
      <c r="H32" s="12">
        <f t="shared" si="2"/>
        <v>39.524999999999999</v>
      </c>
      <c r="I32" s="12">
        <f t="shared" si="3"/>
        <v>39.059999999999995</v>
      </c>
      <c r="J32" s="12">
        <f t="shared" si="4"/>
        <v>37.200000000000003</v>
      </c>
      <c r="K32" s="12">
        <f t="shared" si="5"/>
        <v>58.125</v>
      </c>
      <c r="L32" s="98"/>
      <c r="M32" s="6"/>
      <c r="N32" s="100"/>
      <c r="O32" s="6"/>
      <c r="P32" s="100"/>
      <c r="Q32" s="6"/>
      <c r="R32" s="101"/>
      <c r="S32" s="10"/>
      <c r="T32" s="2"/>
      <c r="U32" s="2"/>
      <c r="V32" s="2"/>
      <c r="W32" s="2"/>
    </row>
    <row r="33" spans="1:23">
      <c r="A33" s="9">
        <v>4810153027818</v>
      </c>
      <c r="B33" s="10" t="s">
        <v>1926</v>
      </c>
      <c r="C33" s="11"/>
      <c r="D33" s="11"/>
      <c r="E33" s="12">
        <v>32.1</v>
      </c>
      <c r="F33" s="12">
        <f t="shared" si="0"/>
        <v>28.89</v>
      </c>
      <c r="G33" s="12">
        <f t="shared" si="1"/>
        <v>27.927</v>
      </c>
      <c r="H33" s="12">
        <f t="shared" si="2"/>
        <v>27.285</v>
      </c>
      <c r="I33" s="12">
        <f t="shared" si="3"/>
        <v>26.963999999999999</v>
      </c>
      <c r="J33" s="12">
        <f t="shared" si="4"/>
        <v>25.680000000000003</v>
      </c>
      <c r="K33" s="12">
        <f t="shared" si="5"/>
        <v>40.125</v>
      </c>
      <c r="L33" s="98"/>
      <c r="M33" s="6"/>
      <c r="N33" s="100"/>
      <c r="O33" s="6"/>
      <c r="P33" s="100"/>
      <c r="Q33" s="6"/>
      <c r="R33" s="101"/>
      <c r="S33" s="10"/>
      <c r="T33" s="2"/>
      <c r="U33" s="2"/>
      <c r="V33" s="2"/>
      <c r="W33" s="2"/>
    </row>
    <row r="34" spans="1:23">
      <c r="A34" s="9">
        <v>4810153027788</v>
      </c>
      <c r="B34" s="10" t="s">
        <v>1927</v>
      </c>
      <c r="C34" s="11"/>
      <c r="D34" s="11"/>
      <c r="E34" s="12">
        <v>46.5</v>
      </c>
      <c r="F34" s="12">
        <f t="shared" si="0"/>
        <v>41.85</v>
      </c>
      <c r="G34" s="12">
        <f t="shared" si="1"/>
        <v>40.454999999999998</v>
      </c>
      <c r="H34" s="12">
        <f t="shared" si="2"/>
        <v>39.524999999999999</v>
      </c>
      <c r="I34" s="12">
        <f t="shared" si="3"/>
        <v>39.059999999999995</v>
      </c>
      <c r="J34" s="12">
        <f t="shared" si="4"/>
        <v>37.200000000000003</v>
      </c>
      <c r="K34" s="12">
        <f t="shared" si="5"/>
        <v>58.125</v>
      </c>
      <c r="L34" s="98"/>
      <c r="M34" s="6"/>
      <c r="N34" s="100"/>
      <c r="O34" s="6"/>
      <c r="P34" s="100"/>
      <c r="Q34" s="6"/>
      <c r="R34" s="101"/>
      <c r="S34" s="10"/>
      <c r="T34" s="2"/>
      <c r="U34" s="2"/>
      <c r="V34" s="2"/>
      <c r="W34" s="2"/>
    </row>
    <row r="35" spans="1:23">
      <c r="A35" s="9">
        <v>4810153027849</v>
      </c>
      <c r="B35" s="10" t="s">
        <v>1928</v>
      </c>
      <c r="C35" s="11"/>
      <c r="D35" s="11"/>
      <c r="E35" s="12">
        <v>30.4</v>
      </c>
      <c r="F35" s="12">
        <f t="shared" si="0"/>
        <v>27.36</v>
      </c>
      <c r="G35" s="12">
        <f t="shared" si="1"/>
        <v>26.448</v>
      </c>
      <c r="H35" s="12">
        <f t="shared" si="2"/>
        <v>25.84</v>
      </c>
      <c r="I35" s="12">
        <f t="shared" si="3"/>
        <v>25.535999999999998</v>
      </c>
      <c r="J35" s="12">
        <f t="shared" si="4"/>
        <v>24.32</v>
      </c>
      <c r="K35" s="12">
        <f t="shared" si="5"/>
        <v>38</v>
      </c>
      <c r="L35" s="98"/>
      <c r="M35" s="6"/>
      <c r="N35" s="100"/>
      <c r="O35" s="6"/>
      <c r="P35" s="100"/>
      <c r="Q35" s="6"/>
      <c r="R35" s="101"/>
      <c r="S35" s="10"/>
      <c r="T35" s="2"/>
      <c r="U35" s="2"/>
      <c r="V35" s="2"/>
      <c r="W35" s="2"/>
    </row>
    <row r="36" spans="1:23">
      <c r="A36" s="9">
        <v>4810153027856</v>
      </c>
      <c r="B36" s="10" t="s">
        <v>1929</v>
      </c>
      <c r="C36" s="11"/>
      <c r="D36" s="11"/>
      <c r="E36" s="12">
        <v>30.4</v>
      </c>
      <c r="F36" s="12">
        <f t="shared" si="0"/>
        <v>27.36</v>
      </c>
      <c r="G36" s="12">
        <f t="shared" si="1"/>
        <v>26.448</v>
      </c>
      <c r="H36" s="12">
        <f t="shared" si="2"/>
        <v>25.84</v>
      </c>
      <c r="I36" s="12">
        <f t="shared" si="3"/>
        <v>25.535999999999998</v>
      </c>
      <c r="J36" s="12">
        <f t="shared" si="4"/>
        <v>24.32</v>
      </c>
      <c r="K36" s="12">
        <f t="shared" si="5"/>
        <v>38</v>
      </c>
      <c r="L36" s="98"/>
      <c r="M36" s="6"/>
      <c r="N36" s="100"/>
      <c r="O36" s="6"/>
      <c r="P36" s="100"/>
      <c r="Q36" s="6"/>
      <c r="R36" s="101"/>
      <c r="S36" s="10"/>
      <c r="T36" s="2"/>
      <c r="U36" s="2"/>
      <c r="V36" s="2"/>
      <c r="W36" s="2"/>
    </row>
    <row r="37" spans="1:23">
      <c r="A37" s="9">
        <v>4810153027863</v>
      </c>
      <c r="B37" s="10" t="s">
        <v>1930</v>
      </c>
      <c r="C37" s="11"/>
      <c r="D37" s="11"/>
      <c r="E37" s="12">
        <v>30.4</v>
      </c>
      <c r="F37" s="12">
        <f t="shared" si="0"/>
        <v>27.36</v>
      </c>
      <c r="G37" s="12">
        <f t="shared" si="1"/>
        <v>26.448</v>
      </c>
      <c r="H37" s="12">
        <f t="shared" si="2"/>
        <v>25.84</v>
      </c>
      <c r="I37" s="12">
        <f t="shared" si="3"/>
        <v>25.535999999999998</v>
      </c>
      <c r="J37" s="12">
        <f t="shared" si="4"/>
        <v>24.32</v>
      </c>
      <c r="K37" s="12">
        <f t="shared" si="5"/>
        <v>38</v>
      </c>
      <c r="L37" s="98"/>
      <c r="M37" s="6"/>
      <c r="N37" s="100"/>
      <c r="O37" s="6"/>
      <c r="P37" s="100"/>
      <c r="Q37" s="6"/>
      <c r="R37" s="101"/>
      <c r="S37" s="10"/>
      <c r="T37" s="2"/>
      <c r="U37" s="2"/>
      <c r="V37" s="2"/>
      <c r="W37" s="2"/>
    </row>
    <row r="38" spans="1:23">
      <c r="A38" s="9">
        <v>4810153027870</v>
      </c>
      <c r="B38" s="10" t="s">
        <v>1931</v>
      </c>
      <c r="C38" s="11"/>
      <c r="D38" s="11"/>
      <c r="E38" s="12">
        <v>30.4</v>
      </c>
      <c r="F38" s="12">
        <f t="shared" si="0"/>
        <v>27.36</v>
      </c>
      <c r="G38" s="12">
        <f t="shared" si="1"/>
        <v>26.448</v>
      </c>
      <c r="H38" s="12">
        <f t="shared" si="2"/>
        <v>25.84</v>
      </c>
      <c r="I38" s="12">
        <f t="shared" si="3"/>
        <v>25.535999999999998</v>
      </c>
      <c r="J38" s="12">
        <f t="shared" si="4"/>
        <v>24.32</v>
      </c>
      <c r="K38" s="12">
        <f t="shared" si="5"/>
        <v>38</v>
      </c>
      <c r="L38" s="98"/>
      <c r="M38" s="6"/>
      <c r="N38" s="100"/>
      <c r="O38" s="6"/>
      <c r="P38" s="100"/>
      <c r="Q38" s="6"/>
      <c r="R38" s="101"/>
      <c r="S38" s="10"/>
      <c r="T38" s="2"/>
      <c r="U38" s="2"/>
      <c r="V38" s="2"/>
      <c r="W38" s="2"/>
    </row>
    <row r="39" spans="1:23" ht="25.5">
      <c r="A39" s="341">
        <v>4810153032072</v>
      </c>
      <c r="B39" s="340" t="s">
        <v>2369</v>
      </c>
      <c r="C39" s="11"/>
      <c r="D39" s="349">
        <v>14</v>
      </c>
      <c r="E39" s="12">
        <v>34.700000000000003</v>
      </c>
      <c r="F39" s="12">
        <f t="shared" si="0"/>
        <v>31.230000000000004</v>
      </c>
      <c r="G39" s="12">
        <f t="shared" si="1"/>
        <v>30.189000000000004</v>
      </c>
      <c r="H39" s="12">
        <f t="shared" si="2"/>
        <v>29.495000000000001</v>
      </c>
      <c r="I39" s="12">
        <f t="shared" si="3"/>
        <v>29.148</v>
      </c>
      <c r="J39" s="12">
        <f t="shared" si="4"/>
        <v>27.760000000000005</v>
      </c>
      <c r="K39" s="12">
        <f t="shared" si="5"/>
        <v>43.375</v>
      </c>
      <c r="L39" s="98"/>
      <c r="M39" s="6"/>
      <c r="N39" s="100"/>
      <c r="O39" s="6"/>
      <c r="P39" s="100"/>
      <c r="Q39" s="6"/>
      <c r="R39" s="101"/>
      <c r="S39" s="10"/>
      <c r="T39" s="2"/>
      <c r="U39" s="2"/>
      <c r="V39" s="2"/>
      <c r="W39" s="2"/>
    </row>
    <row r="40" spans="1:23" ht="25.5">
      <c r="A40" s="341">
        <v>4810153031686</v>
      </c>
      <c r="B40" s="340" t="s">
        <v>2370</v>
      </c>
      <c r="C40" s="11"/>
      <c r="D40" s="349">
        <v>20</v>
      </c>
      <c r="E40" s="12">
        <v>40.6</v>
      </c>
      <c r="F40" s="12">
        <f t="shared" si="0"/>
        <v>36.54</v>
      </c>
      <c r="G40" s="12">
        <f t="shared" si="1"/>
        <v>35.322000000000003</v>
      </c>
      <c r="H40" s="12">
        <f t="shared" si="2"/>
        <v>34.51</v>
      </c>
      <c r="I40" s="12">
        <f t="shared" si="3"/>
        <v>34.103999999999999</v>
      </c>
      <c r="J40" s="12">
        <f t="shared" si="4"/>
        <v>32.480000000000004</v>
      </c>
      <c r="K40" s="12">
        <f t="shared" si="5"/>
        <v>50.75</v>
      </c>
      <c r="L40" s="98"/>
      <c r="M40" s="6"/>
      <c r="N40" s="100"/>
      <c r="O40" s="6"/>
      <c r="P40" s="100"/>
      <c r="Q40" s="6"/>
      <c r="R40" s="101"/>
      <c r="S40" s="10"/>
      <c r="T40" s="2"/>
      <c r="U40" s="2"/>
      <c r="V40" s="2"/>
      <c r="W40" s="2"/>
    </row>
    <row r="41" spans="1:23" ht="25.5">
      <c r="A41" s="341">
        <v>4810153031662</v>
      </c>
      <c r="B41" s="340" t="s">
        <v>2371</v>
      </c>
      <c r="C41" s="11"/>
      <c r="D41" s="349">
        <v>20</v>
      </c>
      <c r="E41" s="12">
        <v>40.6</v>
      </c>
      <c r="F41" s="12">
        <f t="shared" si="0"/>
        <v>36.54</v>
      </c>
      <c r="G41" s="12">
        <f t="shared" si="1"/>
        <v>35.322000000000003</v>
      </c>
      <c r="H41" s="12">
        <f t="shared" si="2"/>
        <v>34.51</v>
      </c>
      <c r="I41" s="12">
        <f t="shared" si="3"/>
        <v>34.103999999999999</v>
      </c>
      <c r="J41" s="12">
        <f t="shared" si="4"/>
        <v>32.480000000000004</v>
      </c>
      <c r="K41" s="12">
        <f t="shared" si="5"/>
        <v>50.75</v>
      </c>
      <c r="L41" s="98"/>
      <c r="M41" s="6"/>
      <c r="N41" s="100"/>
      <c r="O41" s="6"/>
      <c r="P41" s="100"/>
      <c r="Q41" s="6"/>
      <c r="R41" s="101"/>
      <c r="S41" s="10"/>
      <c r="T41" s="2"/>
      <c r="U41" s="2"/>
      <c r="V41" s="2"/>
      <c r="W41" s="2"/>
    </row>
    <row r="42" spans="1:23" ht="25.5">
      <c r="A42" s="341">
        <v>4810153031693</v>
      </c>
      <c r="B42" s="340" t="s">
        <v>2372</v>
      </c>
      <c r="C42" s="11"/>
      <c r="D42" s="349">
        <v>18</v>
      </c>
      <c r="E42" s="12">
        <v>52.4</v>
      </c>
      <c r="F42" s="12">
        <f t="shared" si="0"/>
        <v>47.16</v>
      </c>
      <c r="G42" s="12">
        <f t="shared" si="1"/>
        <v>45.588000000000001</v>
      </c>
      <c r="H42" s="12">
        <f t="shared" si="2"/>
        <v>44.54</v>
      </c>
      <c r="I42" s="12">
        <f t="shared" si="3"/>
        <v>44.015999999999998</v>
      </c>
      <c r="J42" s="12">
        <f t="shared" si="4"/>
        <v>41.92</v>
      </c>
      <c r="K42" s="12">
        <f t="shared" si="5"/>
        <v>65.5</v>
      </c>
      <c r="L42" s="98"/>
      <c r="M42" s="6"/>
      <c r="N42" s="100"/>
      <c r="O42" s="6"/>
      <c r="P42" s="100"/>
      <c r="Q42" s="6"/>
      <c r="R42" s="101"/>
      <c r="S42" s="10"/>
      <c r="T42" s="2"/>
      <c r="U42" s="2"/>
      <c r="V42" s="2"/>
      <c r="W42" s="2"/>
    </row>
    <row r="43" spans="1:23" ht="25.5">
      <c r="A43" s="341">
        <v>4810153031679</v>
      </c>
      <c r="B43" s="340" t="s">
        <v>2373</v>
      </c>
      <c r="C43" s="11"/>
      <c r="D43" s="349">
        <v>18</v>
      </c>
      <c r="E43" s="12">
        <v>52.4</v>
      </c>
      <c r="F43" s="12">
        <f t="shared" si="0"/>
        <v>47.16</v>
      </c>
      <c r="G43" s="12">
        <f t="shared" si="1"/>
        <v>45.588000000000001</v>
      </c>
      <c r="H43" s="12">
        <f t="shared" si="2"/>
        <v>44.54</v>
      </c>
      <c r="I43" s="12">
        <f t="shared" si="3"/>
        <v>44.015999999999998</v>
      </c>
      <c r="J43" s="12">
        <f t="shared" si="4"/>
        <v>41.92</v>
      </c>
      <c r="K43" s="12">
        <f t="shared" si="5"/>
        <v>65.5</v>
      </c>
      <c r="L43" s="98"/>
      <c r="M43" s="6"/>
      <c r="N43" s="100"/>
      <c r="O43" s="6"/>
      <c r="P43" s="100"/>
      <c r="Q43" s="6"/>
      <c r="R43" s="101"/>
      <c r="S43" s="10"/>
      <c r="T43" s="2"/>
      <c r="U43" s="2"/>
      <c r="V43" s="2"/>
      <c r="W43" s="2"/>
    </row>
    <row r="44" spans="1:23">
      <c r="A44" s="9"/>
      <c r="B44" s="13" t="s">
        <v>90</v>
      </c>
      <c r="C44" s="11"/>
      <c r="D44" s="11"/>
      <c r="E44" s="12"/>
      <c r="F44" s="12">
        <f t="shared" si="0"/>
        <v>0</v>
      </c>
      <c r="G44" s="12">
        <f t="shared" si="1"/>
        <v>0</v>
      </c>
      <c r="H44" s="12">
        <f t="shared" si="2"/>
        <v>0</v>
      </c>
      <c r="I44" s="12">
        <f t="shared" si="3"/>
        <v>0</v>
      </c>
      <c r="J44" s="12">
        <f t="shared" si="4"/>
        <v>0</v>
      </c>
      <c r="K44" s="12">
        <f t="shared" si="5"/>
        <v>0</v>
      </c>
      <c r="L44" s="98"/>
      <c r="M44" s="6"/>
      <c r="N44" s="100"/>
      <c r="O44" s="6"/>
      <c r="P44" s="100"/>
      <c r="Q44" s="6"/>
      <c r="R44" s="101"/>
      <c r="S44" s="10"/>
      <c r="T44" s="2"/>
      <c r="U44" s="2"/>
      <c r="V44" s="2"/>
      <c r="W44" s="2"/>
    </row>
    <row r="45" spans="1:23">
      <c r="A45" s="9">
        <v>4810153003744</v>
      </c>
      <c r="B45" s="10" t="s">
        <v>91</v>
      </c>
      <c r="C45" s="11">
        <v>75</v>
      </c>
      <c r="D45" s="11">
        <v>30</v>
      </c>
      <c r="E45" s="12">
        <v>19.5</v>
      </c>
      <c r="F45" s="12">
        <f t="shared" si="0"/>
        <v>17.55</v>
      </c>
      <c r="G45" s="12">
        <f t="shared" si="1"/>
        <v>16.965</v>
      </c>
      <c r="H45" s="12">
        <f t="shared" si="2"/>
        <v>16.574999999999999</v>
      </c>
      <c r="I45" s="12">
        <f t="shared" si="3"/>
        <v>16.38</v>
      </c>
      <c r="J45" s="12">
        <f t="shared" si="4"/>
        <v>15.600000000000001</v>
      </c>
      <c r="K45" s="12">
        <f t="shared" si="5"/>
        <v>24.375</v>
      </c>
      <c r="L45" s="98"/>
      <c r="M45" s="6"/>
      <c r="N45" s="100"/>
      <c r="O45" s="6"/>
      <c r="P45" s="100"/>
      <c r="Q45" s="6"/>
      <c r="R45" s="101"/>
      <c r="S45" s="10"/>
      <c r="T45" s="2"/>
      <c r="U45" s="2"/>
      <c r="V45" s="2"/>
      <c r="W45" s="2"/>
    </row>
    <row r="46" spans="1:23">
      <c r="A46" s="9">
        <v>4810153003751</v>
      </c>
      <c r="B46" s="10" t="s">
        <v>92</v>
      </c>
      <c r="C46" s="11">
        <v>75</v>
      </c>
      <c r="D46" s="11">
        <v>30</v>
      </c>
      <c r="E46" s="12">
        <v>20.3</v>
      </c>
      <c r="F46" s="12">
        <f t="shared" si="0"/>
        <v>18.27</v>
      </c>
      <c r="G46" s="12">
        <f t="shared" si="1"/>
        <v>17.661000000000001</v>
      </c>
      <c r="H46" s="12">
        <f t="shared" si="2"/>
        <v>17.254999999999999</v>
      </c>
      <c r="I46" s="12">
        <f t="shared" si="3"/>
        <v>17.052</v>
      </c>
      <c r="J46" s="12">
        <f t="shared" si="4"/>
        <v>16.240000000000002</v>
      </c>
      <c r="K46" s="12">
        <f t="shared" si="5"/>
        <v>25.375</v>
      </c>
      <c r="L46" s="98"/>
      <c r="M46" s="6"/>
      <c r="N46" s="100"/>
      <c r="O46" s="6"/>
      <c r="P46" s="100"/>
      <c r="Q46" s="6"/>
      <c r="R46" s="101"/>
      <c r="S46" s="10"/>
      <c r="T46" s="2"/>
      <c r="U46" s="2"/>
      <c r="V46" s="2"/>
      <c r="W46" s="2"/>
    </row>
    <row r="47" spans="1:23">
      <c r="A47" s="9">
        <v>4810153010612</v>
      </c>
      <c r="B47" s="10" t="s">
        <v>702</v>
      </c>
      <c r="C47" s="11" t="s">
        <v>703</v>
      </c>
      <c r="D47" s="11">
        <v>20</v>
      </c>
      <c r="E47" s="12">
        <v>58.35</v>
      </c>
      <c r="F47" s="12">
        <f t="shared" si="0"/>
        <v>52.515000000000001</v>
      </c>
      <c r="G47" s="12">
        <f t="shared" si="1"/>
        <v>50.764499999999998</v>
      </c>
      <c r="H47" s="12">
        <f t="shared" si="2"/>
        <v>49.597499999999997</v>
      </c>
      <c r="I47" s="12">
        <f t="shared" si="3"/>
        <v>49.014000000000003</v>
      </c>
      <c r="J47" s="12">
        <f t="shared" si="4"/>
        <v>46.680000000000007</v>
      </c>
      <c r="K47" s="12">
        <f t="shared" si="5"/>
        <v>72.9375</v>
      </c>
      <c r="L47" s="98"/>
      <c r="M47" s="6"/>
      <c r="N47" s="100"/>
      <c r="O47" s="6"/>
      <c r="P47" s="100"/>
      <c r="Q47" s="6"/>
      <c r="R47" s="101"/>
      <c r="S47" s="10"/>
      <c r="T47" s="2"/>
      <c r="U47" s="2"/>
      <c r="V47" s="2"/>
      <c r="W47" s="2"/>
    </row>
    <row r="48" spans="1:23">
      <c r="A48" s="9">
        <v>4810153010605</v>
      </c>
      <c r="B48" s="10" t="s">
        <v>13</v>
      </c>
      <c r="C48" s="11" t="s">
        <v>703</v>
      </c>
      <c r="D48" s="11">
        <v>20</v>
      </c>
      <c r="E48" s="12">
        <v>58.35</v>
      </c>
      <c r="F48" s="12">
        <f t="shared" si="0"/>
        <v>52.515000000000001</v>
      </c>
      <c r="G48" s="12">
        <f t="shared" si="1"/>
        <v>50.764499999999998</v>
      </c>
      <c r="H48" s="12">
        <f t="shared" si="2"/>
        <v>49.597499999999997</v>
      </c>
      <c r="I48" s="12">
        <f t="shared" si="3"/>
        <v>49.014000000000003</v>
      </c>
      <c r="J48" s="12">
        <f t="shared" si="4"/>
        <v>46.680000000000007</v>
      </c>
      <c r="K48" s="12">
        <f t="shared" si="5"/>
        <v>72.9375</v>
      </c>
      <c r="L48" s="98"/>
      <c r="M48" s="6"/>
      <c r="N48" s="100"/>
      <c r="O48" s="6"/>
      <c r="P48" s="100"/>
      <c r="Q48" s="6"/>
      <c r="R48" s="101"/>
      <c r="S48" s="10"/>
      <c r="T48" s="2"/>
      <c r="U48" s="2"/>
      <c r="V48" s="2"/>
      <c r="W48" s="2"/>
    </row>
    <row r="49" spans="1:23">
      <c r="A49" s="9">
        <v>4810153010599</v>
      </c>
      <c r="B49" s="14" t="s">
        <v>675</v>
      </c>
      <c r="C49" s="11" t="s">
        <v>512</v>
      </c>
      <c r="D49" s="11">
        <v>20</v>
      </c>
      <c r="E49" s="12">
        <v>30.4</v>
      </c>
      <c r="F49" s="12">
        <f t="shared" si="0"/>
        <v>27.36</v>
      </c>
      <c r="G49" s="12">
        <f t="shared" si="1"/>
        <v>26.448</v>
      </c>
      <c r="H49" s="12">
        <f t="shared" si="2"/>
        <v>25.84</v>
      </c>
      <c r="I49" s="12">
        <f t="shared" si="3"/>
        <v>25.535999999999998</v>
      </c>
      <c r="J49" s="12">
        <f t="shared" si="4"/>
        <v>24.32</v>
      </c>
      <c r="K49" s="12">
        <f t="shared" si="5"/>
        <v>38</v>
      </c>
      <c r="L49" s="98"/>
      <c r="M49" s="6"/>
      <c r="N49" s="100"/>
      <c r="O49" s="6"/>
      <c r="P49" s="100"/>
      <c r="Q49" s="6"/>
      <c r="R49" s="101"/>
      <c r="S49" s="10"/>
      <c r="T49" s="2"/>
      <c r="U49" s="2"/>
      <c r="V49" s="2"/>
      <c r="W49" s="2"/>
    </row>
    <row r="50" spans="1:23">
      <c r="A50" s="9">
        <v>4810153026415</v>
      </c>
      <c r="B50" s="14" t="s">
        <v>1781</v>
      </c>
      <c r="C50" s="11"/>
      <c r="D50" s="11"/>
      <c r="E50" s="12">
        <v>64.25</v>
      </c>
      <c r="F50" s="12">
        <f t="shared" si="0"/>
        <v>57.825000000000003</v>
      </c>
      <c r="G50" s="12">
        <f t="shared" si="1"/>
        <v>55.897500000000001</v>
      </c>
      <c r="H50" s="12">
        <f t="shared" si="2"/>
        <v>54.612499999999997</v>
      </c>
      <c r="I50" s="12">
        <f t="shared" si="3"/>
        <v>53.97</v>
      </c>
      <c r="J50" s="12">
        <f t="shared" si="4"/>
        <v>51.400000000000006</v>
      </c>
      <c r="K50" s="12">
        <f t="shared" si="5"/>
        <v>80.3125</v>
      </c>
      <c r="L50" s="98"/>
      <c r="M50" s="6"/>
      <c r="N50" s="100"/>
      <c r="O50" s="6"/>
      <c r="P50" s="100"/>
      <c r="Q50" s="6"/>
      <c r="R50" s="101"/>
      <c r="S50" s="10"/>
      <c r="T50" s="2"/>
      <c r="U50" s="2"/>
      <c r="V50" s="2"/>
      <c r="W50" s="2"/>
    </row>
    <row r="51" spans="1:23">
      <c r="A51" s="9">
        <v>4810153026422</v>
      </c>
      <c r="B51" s="14" t="s">
        <v>1782</v>
      </c>
      <c r="C51" s="11"/>
      <c r="D51" s="11"/>
      <c r="E51" s="12">
        <v>55</v>
      </c>
      <c r="F51" s="12">
        <f t="shared" si="0"/>
        <v>49.5</v>
      </c>
      <c r="G51" s="12">
        <f t="shared" si="1"/>
        <v>47.85</v>
      </c>
      <c r="H51" s="12">
        <f t="shared" si="2"/>
        <v>46.75</v>
      </c>
      <c r="I51" s="12">
        <f t="shared" si="3"/>
        <v>46.199999999999996</v>
      </c>
      <c r="J51" s="12">
        <f t="shared" si="4"/>
        <v>44</v>
      </c>
      <c r="K51" s="12">
        <f t="shared" si="5"/>
        <v>68.75</v>
      </c>
      <c r="L51" s="98"/>
      <c r="M51" s="6"/>
      <c r="N51" s="100"/>
      <c r="O51" s="6"/>
      <c r="P51" s="100"/>
      <c r="Q51" s="6"/>
      <c r="R51" s="101"/>
      <c r="S51" s="10"/>
      <c r="T51" s="2"/>
      <c r="U51" s="2"/>
      <c r="V51" s="2"/>
      <c r="W51" s="2"/>
    </row>
    <row r="52" spans="1:23">
      <c r="A52" s="9">
        <v>4810153026439</v>
      </c>
      <c r="B52" s="14" t="s">
        <v>1783</v>
      </c>
      <c r="C52" s="11"/>
      <c r="D52" s="11"/>
      <c r="E52" s="12">
        <v>70.2</v>
      </c>
      <c r="F52" s="12">
        <f t="shared" si="0"/>
        <v>63.180000000000007</v>
      </c>
      <c r="G52" s="12">
        <f t="shared" si="1"/>
        <v>61.074000000000005</v>
      </c>
      <c r="H52" s="12">
        <f t="shared" si="2"/>
        <v>59.67</v>
      </c>
      <c r="I52" s="12">
        <f t="shared" si="3"/>
        <v>58.968000000000004</v>
      </c>
      <c r="J52" s="12">
        <f t="shared" si="4"/>
        <v>56.160000000000004</v>
      </c>
      <c r="K52" s="12">
        <f t="shared" si="5"/>
        <v>87.75</v>
      </c>
      <c r="L52" s="98"/>
      <c r="M52" s="6"/>
      <c r="N52" s="100"/>
      <c r="O52" s="6"/>
      <c r="P52" s="100"/>
      <c r="Q52" s="6"/>
      <c r="R52" s="101"/>
      <c r="S52" s="10"/>
      <c r="T52" s="2"/>
      <c r="U52" s="2"/>
      <c r="V52" s="2"/>
      <c r="W52" s="2"/>
    </row>
    <row r="53" spans="1:23">
      <c r="A53" s="9">
        <v>4810153026446</v>
      </c>
      <c r="B53" s="14" t="s">
        <v>1784</v>
      </c>
      <c r="C53" s="11"/>
      <c r="D53" s="11"/>
      <c r="E53" s="12">
        <v>66.8</v>
      </c>
      <c r="F53" s="12">
        <f t="shared" si="0"/>
        <v>60.12</v>
      </c>
      <c r="G53" s="12">
        <f t="shared" si="1"/>
        <v>58.116</v>
      </c>
      <c r="H53" s="12">
        <f t="shared" si="2"/>
        <v>56.779999999999994</v>
      </c>
      <c r="I53" s="12">
        <f t="shared" si="3"/>
        <v>56.111999999999995</v>
      </c>
      <c r="J53" s="12">
        <f t="shared" si="4"/>
        <v>53.44</v>
      </c>
      <c r="K53" s="12">
        <f t="shared" si="5"/>
        <v>83.5</v>
      </c>
      <c r="L53" s="98"/>
      <c r="M53" s="6"/>
      <c r="N53" s="100"/>
      <c r="O53" s="6"/>
      <c r="P53" s="100"/>
      <c r="Q53" s="6"/>
      <c r="R53" s="101"/>
      <c r="S53" s="10"/>
      <c r="T53" s="2"/>
      <c r="U53" s="2"/>
      <c r="V53" s="2"/>
      <c r="W53" s="2"/>
    </row>
    <row r="54" spans="1:23">
      <c r="A54" s="9"/>
      <c r="B54" s="13" t="s">
        <v>676</v>
      </c>
      <c r="C54" s="11"/>
      <c r="D54" s="11"/>
      <c r="E54" s="12"/>
      <c r="F54" s="12">
        <f t="shared" si="0"/>
        <v>0</v>
      </c>
      <c r="G54" s="12">
        <f t="shared" si="1"/>
        <v>0</v>
      </c>
      <c r="H54" s="12">
        <f t="shared" si="2"/>
        <v>0</v>
      </c>
      <c r="I54" s="12">
        <f t="shared" si="3"/>
        <v>0</v>
      </c>
      <c r="J54" s="12">
        <f t="shared" si="4"/>
        <v>0</v>
      </c>
      <c r="K54" s="12">
        <f t="shared" si="5"/>
        <v>0</v>
      </c>
      <c r="L54" s="98"/>
      <c r="M54" s="6"/>
      <c r="N54" s="100"/>
      <c r="O54" s="6"/>
      <c r="P54" s="100"/>
      <c r="Q54" s="6"/>
      <c r="R54" s="101"/>
      <c r="S54" s="10"/>
      <c r="T54" s="2"/>
      <c r="U54" s="2"/>
      <c r="V54" s="2"/>
      <c r="W54" s="2"/>
    </row>
    <row r="55" spans="1:23">
      <c r="A55" s="9">
        <v>4810153001108</v>
      </c>
      <c r="B55" s="10" t="s">
        <v>105</v>
      </c>
      <c r="C55" s="11">
        <v>215</v>
      </c>
      <c r="D55" s="11">
        <v>36</v>
      </c>
      <c r="E55" s="12">
        <v>62.6</v>
      </c>
      <c r="F55" s="12">
        <f t="shared" si="0"/>
        <v>56.34</v>
      </c>
      <c r="G55" s="12">
        <f t="shared" si="1"/>
        <v>54.462000000000003</v>
      </c>
      <c r="H55" s="12">
        <f t="shared" si="2"/>
        <v>53.21</v>
      </c>
      <c r="I55" s="12">
        <f t="shared" si="3"/>
        <v>52.583999999999996</v>
      </c>
      <c r="J55" s="12">
        <f t="shared" si="4"/>
        <v>50.080000000000005</v>
      </c>
      <c r="K55" s="12">
        <f t="shared" si="5"/>
        <v>78.25</v>
      </c>
      <c r="L55" s="98"/>
      <c r="M55" s="6"/>
      <c r="N55" s="100"/>
      <c r="O55" s="6"/>
      <c r="P55" s="100"/>
      <c r="Q55" s="6"/>
      <c r="R55" s="101"/>
      <c r="S55" s="10"/>
      <c r="T55" s="2"/>
      <c r="U55" s="2"/>
      <c r="V55" s="2"/>
      <c r="W55" s="2"/>
    </row>
    <row r="56" spans="1:23">
      <c r="A56" s="9">
        <v>4810153001115</v>
      </c>
      <c r="B56" s="10" t="s">
        <v>106</v>
      </c>
      <c r="C56" s="11">
        <v>215</v>
      </c>
      <c r="D56" s="11">
        <v>36</v>
      </c>
      <c r="E56" s="12">
        <v>64.25</v>
      </c>
      <c r="F56" s="12">
        <f t="shared" si="0"/>
        <v>57.825000000000003</v>
      </c>
      <c r="G56" s="12">
        <f t="shared" si="1"/>
        <v>55.897500000000001</v>
      </c>
      <c r="H56" s="12">
        <f t="shared" si="2"/>
        <v>54.612499999999997</v>
      </c>
      <c r="I56" s="12">
        <f t="shared" si="3"/>
        <v>53.97</v>
      </c>
      <c r="J56" s="12">
        <f t="shared" si="4"/>
        <v>51.400000000000006</v>
      </c>
      <c r="K56" s="12">
        <f t="shared" si="5"/>
        <v>80.3125</v>
      </c>
      <c r="L56" s="98"/>
      <c r="M56" s="6"/>
      <c r="N56" s="100"/>
      <c r="O56" s="6"/>
      <c r="P56" s="100"/>
      <c r="Q56" s="6"/>
      <c r="R56" s="101"/>
      <c r="S56" s="10"/>
      <c r="T56" s="2"/>
      <c r="U56" s="2"/>
      <c r="V56" s="2"/>
      <c r="W56" s="2"/>
    </row>
    <row r="57" spans="1:23">
      <c r="A57" s="9">
        <v>4810153000514</v>
      </c>
      <c r="B57" s="10" t="s">
        <v>107</v>
      </c>
      <c r="C57" s="11">
        <v>500</v>
      </c>
      <c r="D57" s="11">
        <v>20</v>
      </c>
      <c r="E57" s="12">
        <v>93</v>
      </c>
      <c r="F57" s="12">
        <f t="shared" si="0"/>
        <v>83.7</v>
      </c>
      <c r="G57" s="12">
        <f t="shared" si="1"/>
        <v>80.91</v>
      </c>
      <c r="H57" s="12">
        <f t="shared" si="2"/>
        <v>79.05</v>
      </c>
      <c r="I57" s="12">
        <f t="shared" si="3"/>
        <v>78.11999999999999</v>
      </c>
      <c r="J57" s="12">
        <f t="shared" si="4"/>
        <v>74.400000000000006</v>
      </c>
      <c r="K57" s="12">
        <f t="shared" si="5"/>
        <v>116.25</v>
      </c>
      <c r="L57" s="98"/>
      <c r="M57" s="6"/>
      <c r="N57" s="100"/>
      <c r="O57" s="6"/>
      <c r="P57" s="100"/>
      <c r="Q57" s="6"/>
      <c r="R57" s="101"/>
      <c r="S57" s="10"/>
      <c r="T57" s="2"/>
      <c r="U57" s="2"/>
      <c r="V57" s="2"/>
      <c r="W57" s="2"/>
    </row>
    <row r="58" spans="1:23">
      <c r="A58" s="9">
        <v>4810153002396</v>
      </c>
      <c r="B58" s="10" t="s">
        <v>109</v>
      </c>
      <c r="C58" s="11">
        <v>500</v>
      </c>
      <c r="D58" s="11">
        <v>20</v>
      </c>
      <c r="E58" s="12">
        <v>95.5</v>
      </c>
      <c r="F58" s="12">
        <f t="shared" si="0"/>
        <v>85.95</v>
      </c>
      <c r="G58" s="12">
        <f t="shared" si="1"/>
        <v>83.084999999999994</v>
      </c>
      <c r="H58" s="12">
        <f t="shared" si="2"/>
        <v>81.174999999999997</v>
      </c>
      <c r="I58" s="12">
        <f t="shared" si="3"/>
        <v>80.22</v>
      </c>
      <c r="J58" s="12">
        <f t="shared" si="4"/>
        <v>76.400000000000006</v>
      </c>
      <c r="K58" s="12">
        <f t="shared" si="5"/>
        <v>119.375</v>
      </c>
      <c r="L58" s="98"/>
      <c r="M58" s="6"/>
      <c r="N58" s="100"/>
      <c r="O58" s="6"/>
      <c r="P58" s="100"/>
      <c r="Q58" s="6"/>
      <c r="R58" s="101"/>
      <c r="S58" s="10"/>
      <c r="T58" s="2"/>
      <c r="U58" s="2"/>
      <c r="V58" s="2"/>
      <c r="W58" s="2"/>
    </row>
    <row r="59" spans="1:23">
      <c r="A59" s="9">
        <v>4810153014078</v>
      </c>
      <c r="B59" s="10" t="s">
        <v>1062</v>
      </c>
      <c r="C59" s="11">
        <v>500</v>
      </c>
      <c r="D59" s="11">
        <v>20</v>
      </c>
      <c r="E59" s="12">
        <v>96.4</v>
      </c>
      <c r="F59" s="12">
        <f t="shared" si="0"/>
        <v>86.76</v>
      </c>
      <c r="G59" s="12">
        <f t="shared" si="1"/>
        <v>83.868000000000009</v>
      </c>
      <c r="H59" s="12">
        <f t="shared" si="2"/>
        <v>81.94</v>
      </c>
      <c r="I59" s="12">
        <f t="shared" si="3"/>
        <v>80.975999999999999</v>
      </c>
      <c r="J59" s="12">
        <f t="shared" si="4"/>
        <v>77.12</v>
      </c>
      <c r="K59" s="12">
        <f t="shared" si="5"/>
        <v>120.5</v>
      </c>
      <c r="L59" s="98"/>
      <c r="M59" s="6"/>
      <c r="N59" s="100"/>
      <c r="O59" s="6"/>
      <c r="P59" s="100"/>
      <c r="Q59" s="6"/>
      <c r="R59" s="101"/>
      <c r="S59" s="10"/>
      <c r="T59" s="2"/>
      <c r="U59" s="2"/>
      <c r="V59" s="2"/>
      <c r="W59" s="2"/>
    </row>
    <row r="60" spans="1:23">
      <c r="A60" s="9">
        <v>4810153014061</v>
      </c>
      <c r="B60" s="10" t="s">
        <v>1940</v>
      </c>
      <c r="C60" s="11"/>
      <c r="D60" s="11"/>
      <c r="E60" s="12">
        <v>70.2</v>
      </c>
      <c r="F60" s="12">
        <f t="shared" si="0"/>
        <v>63.180000000000007</v>
      </c>
      <c r="G60" s="12">
        <f t="shared" si="1"/>
        <v>61.074000000000005</v>
      </c>
      <c r="H60" s="12">
        <f t="shared" si="2"/>
        <v>59.67</v>
      </c>
      <c r="I60" s="12">
        <f t="shared" si="3"/>
        <v>58.968000000000004</v>
      </c>
      <c r="J60" s="12">
        <f t="shared" si="4"/>
        <v>56.160000000000004</v>
      </c>
      <c r="K60" s="12">
        <f t="shared" si="5"/>
        <v>87.75</v>
      </c>
      <c r="L60" s="98"/>
      <c r="M60" s="6"/>
      <c r="N60" s="100"/>
      <c r="O60" s="6"/>
      <c r="P60" s="100"/>
      <c r="Q60" s="6"/>
      <c r="R60" s="101"/>
      <c r="S60" s="10"/>
      <c r="T60" s="2"/>
      <c r="U60" s="2"/>
      <c r="V60" s="2"/>
      <c r="W60" s="2"/>
    </row>
    <row r="61" spans="1:23" ht="13.5" customHeight="1">
      <c r="A61" s="187"/>
      <c r="B61" s="197" t="s">
        <v>110</v>
      </c>
      <c r="C61" s="198"/>
      <c r="D61" s="198"/>
      <c r="E61" s="204"/>
      <c r="F61" s="12">
        <f t="shared" si="0"/>
        <v>0</v>
      </c>
      <c r="G61" s="12">
        <f t="shared" si="1"/>
        <v>0</v>
      </c>
      <c r="H61" s="12">
        <f t="shared" si="2"/>
        <v>0</v>
      </c>
      <c r="I61" s="12">
        <f t="shared" si="3"/>
        <v>0</v>
      </c>
      <c r="J61" s="12">
        <f t="shared" si="4"/>
        <v>0</v>
      </c>
      <c r="K61" s="12">
        <f t="shared" si="5"/>
        <v>0</v>
      </c>
      <c r="L61" s="98"/>
      <c r="M61" s="6"/>
      <c r="N61" s="100"/>
      <c r="O61" s="6"/>
      <c r="P61" s="100"/>
      <c r="Q61" s="6"/>
      <c r="R61" s="101"/>
      <c r="S61" s="10"/>
      <c r="T61" s="2"/>
      <c r="U61" s="2"/>
      <c r="V61" s="2"/>
      <c r="W61" s="2"/>
    </row>
    <row r="62" spans="1:23" ht="13.5" customHeight="1">
      <c r="A62" s="187">
        <v>4810153007636</v>
      </c>
      <c r="B62" s="270" t="s">
        <v>111</v>
      </c>
      <c r="C62" s="198">
        <v>450</v>
      </c>
      <c r="D62" s="198">
        <v>18</v>
      </c>
      <c r="E62" s="204">
        <v>47.35</v>
      </c>
      <c r="F62" s="12">
        <f t="shared" si="0"/>
        <v>42.615000000000002</v>
      </c>
      <c r="G62" s="12">
        <f t="shared" si="1"/>
        <v>41.194499999999998</v>
      </c>
      <c r="H62" s="12">
        <f t="shared" si="2"/>
        <v>40.247500000000002</v>
      </c>
      <c r="I62" s="12">
        <f t="shared" si="3"/>
        <v>39.774000000000001</v>
      </c>
      <c r="J62" s="12">
        <f t="shared" si="4"/>
        <v>37.880000000000003</v>
      </c>
      <c r="K62" s="12">
        <f t="shared" si="5"/>
        <v>59.1875</v>
      </c>
      <c r="L62" s="98"/>
      <c r="M62" s="6"/>
      <c r="N62" s="100"/>
      <c r="O62" s="6"/>
      <c r="P62" s="100"/>
      <c r="Q62" s="6"/>
      <c r="R62" s="101"/>
      <c r="S62" s="10"/>
      <c r="T62" s="2"/>
      <c r="U62" s="2"/>
      <c r="V62" s="2"/>
      <c r="W62" s="2"/>
    </row>
    <row r="63" spans="1:23" ht="13.5" customHeight="1">
      <c r="A63" s="187">
        <v>4810153010063</v>
      </c>
      <c r="B63" s="270" t="s">
        <v>1204</v>
      </c>
      <c r="C63" s="198">
        <v>215</v>
      </c>
      <c r="D63" s="198">
        <v>36</v>
      </c>
      <c r="E63" s="204">
        <v>65.95</v>
      </c>
      <c r="F63" s="12">
        <f t="shared" si="0"/>
        <v>59.355000000000004</v>
      </c>
      <c r="G63" s="12">
        <f t="shared" si="1"/>
        <v>57.3765</v>
      </c>
      <c r="H63" s="12">
        <f t="shared" si="2"/>
        <v>56.057499999999997</v>
      </c>
      <c r="I63" s="12">
        <f t="shared" si="3"/>
        <v>55.398000000000003</v>
      </c>
      <c r="J63" s="12">
        <f t="shared" si="4"/>
        <v>52.760000000000005</v>
      </c>
      <c r="K63" s="12">
        <f t="shared" si="5"/>
        <v>82.4375</v>
      </c>
      <c r="L63" s="98"/>
      <c r="M63" s="6"/>
      <c r="N63" s="100"/>
      <c r="O63" s="6"/>
      <c r="P63" s="100"/>
      <c r="Q63" s="6"/>
      <c r="R63" s="101"/>
      <c r="S63" s="10"/>
      <c r="T63" s="2"/>
      <c r="U63" s="2"/>
      <c r="V63" s="2"/>
      <c r="W63" s="2"/>
    </row>
    <row r="64" spans="1:23" ht="13.5" customHeight="1">
      <c r="A64" s="187">
        <v>4810153010063</v>
      </c>
      <c r="B64" s="270" t="s">
        <v>1205</v>
      </c>
      <c r="C64" s="198">
        <v>500</v>
      </c>
      <c r="D64" s="198">
        <v>20</v>
      </c>
      <c r="E64" s="204">
        <v>95.5</v>
      </c>
      <c r="F64" s="12">
        <f t="shared" si="0"/>
        <v>85.95</v>
      </c>
      <c r="G64" s="12">
        <f t="shared" si="1"/>
        <v>83.084999999999994</v>
      </c>
      <c r="H64" s="12">
        <f t="shared" si="2"/>
        <v>81.174999999999997</v>
      </c>
      <c r="I64" s="12">
        <f t="shared" si="3"/>
        <v>80.22</v>
      </c>
      <c r="J64" s="12">
        <f t="shared" si="4"/>
        <v>76.400000000000006</v>
      </c>
      <c r="K64" s="12">
        <f t="shared" si="5"/>
        <v>119.375</v>
      </c>
      <c r="L64" s="98"/>
      <c r="M64" s="6"/>
      <c r="N64" s="100"/>
      <c r="O64" s="6"/>
      <c r="P64" s="100"/>
      <c r="Q64" s="6"/>
      <c r="R64" s="101"/>
      <c r="S64" s="10"/>
      <c r="T64" s="2"/>
      <c r="U64" s="2"/>
      <c r="V64" s="2"/>
      <c r="W64" s="2"/>
    </row>
    <row r="65" spans="1:23" ht="13.5" customHeight="1">
      <c r="A65" s="187">
        <v>4810153007391</v>
      </c>
      <c r="B65" s="270" t="s">
        <v>177</v>
      </c>
      <c r="C65" s="198">
        <v>500</v>
      </c>
      <c r="D65" s="198">
        <v>20</v>
      </c>
      <c r="E65" s="204">
        <v>52.4</v>
      </c>
      <c r="F65" s="12">
        <f t="shared" si="0"/>
        <v>47.16</v>
      </c>
      <c r="G65" s="12">
        <f t="shared" si="1"/>
        <v>45.588000000000001</v>
      </c>
      <c r="H65" s="12">
        <f t="shared" si="2"/>
        <v>44.54</v>
      </c>
      <c r="I65" s="12">
        <f t="shared" si="3"/>
        <v>44.015999999999998</v>
      </c>
      <c r="J65" s="12">
        <f t="shared" si="4"/>
        <v>41.92</v>
      </c>
      <c r="K65" s="12">
        <f t="shared" si="5"/>
        <v>65.5</v>
      </c>
      <c r="L65" s="98"/>
      <c r="M65" s="6"/>
      <c r="N65" s="100"/>
      <c r="O65" s="6"/>
      <c r="P65" s="100"/>
      <c r="Q65" s="6"/>
      <c r="R65" s="101"/>
      <c r="S65" s="10"/>
      <c r="T65" s="2"/>
      <c r="U65" s="2"/>
      <c r="V65" s="2"/>
      <c r="W65" s="2"/>
    </row>
    <row r="66" spans="1:23" ht="12.75" customHeight="1">
      <c r="A66" s="187">
        <v>4810153007384</v>
      </c>
      <c r="B66" s="270" t="s">
        <v>250</v>
      </c>
      <c r="C66" s="198">
        <v>500</v>
      </c>
      <c r="D66" s="198">
        <v>20</v>
      </c>
      <c r="E66" s="204">
        <v>52.4</v>
      </c>
      <c r="F66" s="12">
        <f t="shared" si="0"/>
        <v>47.16</v>
      </c>
      <c r="G66" s="12">
        <f t="shared" si="1"/>
        <v>45.588000000000001</v>
      </c>
      <c r="H66" s="12">
        <f t="shared" si="2"/>
        <v>44.54</v>
      </c>
      <c r="I66" s="12">
        <f t="shared" si="3"/>
        <v>44.015999999999998</v>
      </c>
      <c r="J66" s="12">
        <f t="shared" si="4"/>
        <v>41.92</v>
      </c>
      <c r="K66" s="12">
        <f t="shared" si="5"/>
        <v>65.5</v>
      </c>
      <c r="L66" s="98"/>
      <c r="M66" s="6"/>
      <c r="N66" s="100"/>
      <c r="O66" s="6"/>
      <c r="P66" s="100"/>
      <c r="Q66" s="6"/>
      <c r="R66" s="101"/>
      <c r="S66" s="10"/>
      <c r="T66" s="2"/>
      <c r="U66" s="2"/>
      <c r="V66" s="2"/>
      <c r="W66" s="2"/>
    </row>
    <row r="67" spans="1:23" ht="12.75" customHeight="1">
      <c r="A67" s="178"/>
      <c r="B67" s="378"/>
      <c r="C67" s="203"/>
      <c r="D67" s="203"/>
      <c r="E67" s="243"/>
      <c r="F67" s="12"/>
      <c r="G67" s="12">
        <f t="shared" si="1"/>
        <v>0</v>
      </c>
      <c r="H67" s="12"/>
      <c r="I67" s="12"/>
      <c r="J67" s="12">
        <f t="shared" si="4"/>
        <v>0</v>
      </c>
      <c r="K67" s="12">
        <f t="shared" si="5"/>
        <v>0</v>
      </c>
      <c r="L67" s="98"/>
      <c r="M67" s="6"/>
      <c r="N67" s="100"/>
      <c r="O67" s="6"/>
      <c r="P67" s="100"/>
      <c r="Q67" s="6"/>
      <c r="R67" s="101"/>
      <c r="S67" s="10"/>
      <c r="T67" s="2"/>
      <c r="U67" s="2"/>
      <c r="V67" s="2"/>
      <c r="W67" s="2"/>
    </row>
    <row r="68" spans="1:23">
      <c r="A68" s="18"/>
      <c r="B68" s="139" t="s">
        <v>659</v>
      </c>
      <c r="C68" s="2"/>
      <c r="D68" s="2"/>
      <c r="E68" s="21"/>
      <c r="F68" s="12">
        <f t="shared" si="0"/>
        <v>0</v>
      </c>
      <c r="G68" s="12">
        <f t="shared" si="1"/>
        <v>0</v>
      </c>
      <c r="H68" s="12">
        <f t="shared" si="2"/>
        <v>0</v>
      </c>
      <c r="I68" s="12">
        <f t="shared" si="3"/>
        <v>0</v>
      </c>
      <c r="J68" s="12">
        <f t="shared" si="4"/>
        <v>0</v>
      </c>
      <c r="K68" s="12">
        <f t="shared" si="5"/>
        <v>0</v>
      </c>
      <c r="L68" s="98"/>
      <c r="M68" s="6"/>
      <c r="N68" s="100"/>
      <c r="O68" s="6"/>
      <c r="P68" s="100"/>
      <c r="Q68" s="6"/>
      <c r="R68" s="101"/>
      <c r="S68" s="10"/>
    </row>
    <row r="69" spans="1:23">
      <c r="A69" s="123">
        <v>4810153010711</v>
      </c>
      <c r="B69" s="209" t="s">
        <v>660</v>
      </c>
      <c r="C69" s="91">
        <v>150</v>
      </c>
      <c r="D69" s="91">
        <v>20</v>
      </c>
      <c r="E69" s="92">
        <v>44</v>
      </c>
      <c r="F69" s="12">
        <f t="shared" si="0"/>
        <v>39.6</v>
      </c>
      <c r="G69" s="12">
        <f t="shared" ref="G69:G123" si="6">E69*0.87</f>
        <v>38.28</v>
      </c>
      <c r="H69" s="12">
        <f t="shared" si="2"/>
        <v>37.4</v>
      </c>
      <c r="I69" s="12">
        <f t="shared" si="3"/>
        <v>36.96</v>
      </c>
      <c r="J69" s="12">
        <f t="shared" ref="J69:J123" si="7">E69*0.8</f>
        <v>35.200000000000003</v>
      </c>
      <c r="K69" s="12">
        <f t="shared" si="5"/>
        <v>55</v>
      </c>
      <c r="L69" s="98"/>
      <c r="M69" s="6"/>
      <c r="N69" s="100"/>
      <c r="O69" s="6"/>
      <c r="P69" s="100"/>
      <c r="Q69" s="6"/>
      <c r="R69" s="101"/>
      <c r="S69" s="10"/>
    </row>
    <row r="70" spans="1:23">
      <c r="A70" s="123">
        <v>4810153010728</v>
      </c>
      <c r="B70" s="209" t="s">
        <v>661</v>
      </c>
      <c r="C70" s="91">
        <v>200</v>
      </c>
      <c r="D70" s="91">
        <v>15</v>
      </c>
      <c r="E70" s="92">
        <v>55</v>
      </c>
      <c r="F70" s="12">
        <f t="shared" si="0"/>
        <v>49.5</v>
      </c>
      <c r="G70" s="12">
        <f t="shared" si="6"/>
        <v>47.85</v>
      </c>
      <c r="H70" s="12">
        <f t="shared" si="2"/>
        <v>46.75</v>
      </c>
      <c r="I70" s="12">
        <f t="shared" si="3"/>
        <v>46.199999999999996</v>
      </c>
      <c r="J70" s="12">
        <f t="shared" si="7"/>
        <v>44</v>
      </c>
      <c r="K70" s="12">
        <f t="shared" si="5"/>
        <v>68.75</v>
      </c>
      <c r="L70" s="98"/>
      <c r="M70" s="6"/>
      <c r="N70" s="100"/>
      <c r="O70" s="6"/>
      <c r="P70" s="100"/>
      <c r="Q70" s="6"/>
      <c r="R70" s="101"/>
      <c r="S70" s="10"/>
    </row>
    <row r="71" spans="1:23">
      <c r="A71" s="9">
        <v>4810153011008</v>
      </c>
      <c r="B71" s="332" t="s">
        <v>591</v>
      </c>
      <c r="C71" s="20"/>
      <c r="D71" s="20">
        <v>16</v>
      </c>
      <c r="E71" s="21">
        <v>62.6</v>
      </c>
      <c r="F71" s="12">
        <f t="shared" si="0"/>
        <v>56.34</v>
      </c>
      <c r="G71" s="12">
        <f t="shared" si="6"/>
        <v>54.462000000000003</v>
      </c>
      <c r="H71" s="12">
        <f t="shared" si="2"/>
        <v>53.21</v>
      </c>
      <c r="I71" s="12">
        <f t="shared" si="3"/>
        <v>52.583999999999996</v>
      </c>
      <c r="J71" s="12">
        <f t="shared" si="7"/>
        <v>50.080000000000005</v>
      </c>
      <c r="K71" s="12">
        <f t="shared" ref="K71:K134" si="8">E71*1.25</f>
        <v>78.25</v>
      </c>
      <c r="L71" s="98"/>
      <c r="M71" s="6"/>
      <c r="N71" s="100"/>
      <c r="O71" s="6"/>
      <c r="P71" s="100"/>
      <c r="Q71" s="6"/>
      <c r="R71" s="101"/>
      <c r="S71" s="10"/>
    </row>
    <row r="72" spans="1:23">
      <c r="A72" s="9">
        <v>4810153009739</v>
      </c>
      <c r="B72" s="199" t="s">
        <v>93</v>
      </c>
      <c r="C72" s="11">
        <v>500</v>
      </c>
      <c r="D72" s="11">
        <v>20</v>
      </c>
      <c r="E72" s="17">
        <v>60.9</v>
      </c>
      <c r="F72" s="12">
        <f t="shared" si="0"/>
        <v>54.81</v>
      </c>
      <c r="G72" s="12">
        <f t="shared" si="6"/>
        <v>52.982999999999997</v>
      </c>
      <c r="H72" s="12">
        <f t="shared" si="2"/>
        <v>51.765000000000001</v>
      </c>
      <c r="I72" s="12">
        <f t="shared" si="3"/>
        <v>51.155999999999999</v>
      </c>
      <c r="J72" s="12">
        <f t="shared" si="7"/>
        <v>48.72</v>
      </c>
      <c r="K72" s="12">
        <f t="shared" si="8"/>
        <v>76.125</v>
      </c>
      <c r="L72" s="98"/>
      <c r="M72" s="6"/>
      <c r="N72" s="100"/>
      <c r="O72" s="6"/>
      <c r="P72" s="100"/>
      <c r="Q72" s="6"/>
      <c r="R72" s="101"/>
      <c r="S72" s="10"/>
    </row>
    <row r="73" spans="1:23">
      <c r="A73" s="187"/>
      <c r="B73" s="197" t="s">
        <v>94</v>
      </c>
      <c r="C73" s="199"/>
      <c r="D73" s="199"/>
      <c r="E73" s="196"/>
      <c r="F73" s="12">
        <f>E73*0.9</f>
        <v>0</v>
      </c>
      <c r="G73" s="12">
        <f t="shared" si="6"/>
        <v>0</v>
      </c>
      <c r="H73" s="12">
        <f>E73*0.85</f>
        <v>0</v>
      </c>
      <c r="I73" s="12">
        <f>E73*0.84</f>
        <v>0</v>
      </c>
      <c r="J73" s="12">
        <f t="shared" si="7"/>
        <v>0</v>
      </c>
      <c r="K73" s="12">
        <f t="shared" si="8"/>
        <v>0</v>
      </c>
      <c r="L73" s="98"/>
      <c r="M73" s="6"/>
      <c r="N73" s="100"/>
      <c r="O73" s="6"/>
      <c r="P73" s="100"/>
      <c r="Q73" s="6"/>
      <c r="R73" s="101"/>
      <c r="S73" s="10"/>
    </row>
    <row r="74" spans="1:23">
      <c r="A74" s="187">
        <v>4810153008183</v>
      </c>
      <c r="B74" s="199" t="s">
        <v>95</v>
      </c>
      <c r="C74" s="198">
        <v>450</v>
      </c>
      <c r="D74" s="198">
        <v>18</v>
      </c>
      <c r="E74" s="196">
        <v>47.35</v>
      </c>
      <c r="F74" s="12">
        <f>E74*0.9</f>
        <v>42.615000000000002</v>
      </c>
      <c r="G74" s="12">
        <f t="shared" si="6"/>
        <v>41.194499999999998</v>
      </c>
      <c r="H74" s="12">
        <f>E74*0.85</f>
        <v>40.247500000000002</v>
      </c>
      <c r="I74" s="12">
        <f>E74*0.84</f>
        <v>39.774000000000001</v>
      </c>
      <c r="J74" s="12">
        <f t="shared" si="7"/>
        <v>37.880000000000003</v>
      </c>
      <c r="K74" s="12">
        <f t="shared" si="8"/>
        <v>59.1875</v>
      </c>
      <c r="L74" s="98"/>
      <c r="M74" s="6"/>
      <c r="N74" s="100"/>
      <c r="O74" s="6"/>
      <c r="P74" s="100"/>
      <c r="Q74" s="6"/>
      <c r="R74" s="101"/>
      <c r="S74" s="10"/>
    </row>
    <row r="75" spans="1:23">
      <c r="A75" s="187">
        <v>4810153008169</v>
      </c>
      <c r="B75" s="199" t="s">
        <v>475</v>
      </c>
      <c r="C75" s="198">
        <v>500</v>
      </c>
      <c r="D75" s="198">
        <v>20</v>
      </c>
      <c r="E75" s="196">
        <v>52.4</v>
      </c>
      <c r="F75" s="12">
        <f>E75*0.9</f>
        <v>47.16</v>
      </c>
      <c r="G75" s="12">
        <f t="shared" si="6"/>
        <v>45.588000000000001</v>
      </c>
      <c r="H75" s="12">
        <f>E75*0.85</f>
        <v>44.54</v>
      </c>
      <c r="I75" s="12">
        <f>E75*0.84</f>
        <v>44.015999999999998</v>
      </c>
      <c r="J75" s="12">
        <f t="shared" si="7"/>
        <v>41.92</v>
      </c>
      <c r="K75" s="12">
        <f t="shared" si="8"/>
        <v>65.5</v>
      </c>
      <c r="L75" s="98"/>
      <c r="M75" s="6"/>
      <c r="N75" s="100"/>
      <c r="O75" s="6"/>
      <c r="P75" s="100"/>
      <c r="Q75" s="6"/>
      <c r="R75" s="101"/>
      <c r="S75" s="10"/>
    </row>
    <row r="76" spans="1:23">
      <c r="A76" s="29"/>
      <c r="B76" s="23" t="s">
        <v>0</v>
      </c>
      <c r="C76" s="25"/>
      <c r="D76" s="25"/>
      <c r="E76" s="16"/>
      <c r="F76" s="12">
        <f t="shared" ref="F76:F82" si="9">E76*0.9</f>
        <v>0</v>
      </c>
      <c r="G76" s="12">
        <f t="shared" si="6"/>
        <v>0</v>
      </c>
      <c r="H76" s="12">
        <f t="shared" ref="H76:H82" si="10">E76*0.85</f>
        <v>0</v>
      </c>
      <c r="I76" s="12">
        <f t="shared" ref="I76:I105" si="11">E76*0.84</f>
        <v>0</v>
      </c>
      <c r="J76" s="12">
        <f t="shared" si="7"/>
        <v>0</v>
      </c>
      <c r="K76" s="12">
        <f t="shared" si="8"/>
        <v>0</v>
      </c>
      <c r="L76" s="98"/>
      <c r="M76" s="6"/>
      <c r="N76" s="100"/>
      <c r="O76" s="6"/>
      <c r="P76" s="100"/>
      <c r="Q76" s="6"/>
      <c r="R76" s="101"/>
      <c r="S76" s="10"/>
    </row>
    <row r="77" spans="1:23">
      <c r="A77" s="9">
        <v>4810153009357</v>
      </c>
      <c r="B77" s="10" t="s">
        <v>625</v>
      </c>
      <c r="C77" s="11">
        <v>420</v>
      </c>
      <c r="D77" s="11">
        <v>18</v>
      </c>
      <c r="E77" s="12">
        <v>47.35</v>
      </c>
      <c r="F77" s="12">
        <f t="shared" si="9"/>
        <v>42.615000000000002</v>
      </c>
      <c r="G77" s="12">
        <f t="shared" si="6"/>
        <v>41.194499999999998</v>
      </c>
      <c r="H77" s="12">
        <f t="shared" si="10"/>
        <v>40.247500000000002</v>
      </c>
      <c r="I77" s="12">
        <f t="shared" si="11"/>
        <v>39.774000000000001</v>
      </c>
      <c r="J77" s="12">
        <f t="shared" si="7"/>
        <v>37.880000000000003</v>
      </c>
      <c r="K77" s="12">
        <f t="shared" si="8"/>
        <v>59.1875</v>
      </c>
      <c r="L77" s="98"/>
      <c r="M77" s="6"/>
      <c r="N77" s="100"/>
      <c r="O77" s="6"/>
      <c r="P77" s="100"/>
      <c r="Q77" s="6"/>
      <c r="R77" s="101"/>
      <c r="S77" s="10"/>
    </row>
    <row r="78" spans="1:23">
      <c r="A78" s="9">
        <v>4810153009364</v>
      </c>
      <c r="B78" s="199" t="s">
        <v>626</v>
      </c>
      <c r="C78" s="11">
        <v>400</v>
      </c>
      <c r="D78" s="11">
        <v>18</v>
      </c>
      <c r="E78" s="12">
        <v>52.4</v>
      </c>
      <c r="F78" s="12">
        <f t="shared" si="9"/>
        <v>47.16</v>
      </c>
      <c r="G78" s="12">
        <f t="shared" si="6"/>
        <v>45.588000000000001</v>
      </c>
      <c r="H78" s="12">
        <f t="shared" si="10"/>
        <v>44.54</v>
      </c>
      <c r="I78" s="12">
        <f t="shared" si="11"/>
        <v>44.015999999999998</v>
      </c>
      <c r="J78" s="12">
        <f t="shared" si="7"/>
        <v>41.92</v>
      </c>
      <c r="K78" s="12">
        <f t="shared" si="8"/>
        <v>65.5</v>
      </c>
      <c r="L78" s="98"/>
      <c r="M78" s="6"/>
      <c r="N78" s="100"/>
      <c r="O78" s="6"/>
      <c r="P78" s="100"/>
      <c r="Q78" s="6"/>
      <c r="R78" s="101"/>
      <c r="S78" s="10"/>
    </row>
    <row r="79" spans="1:23">
      <c r="A79" s="9">
        <v>4810153009371</v>
      </c>
      <c r="B79" s="199" t="s">
        <v>627</v>
      </c>
      <c r="C79" s="11">
        <v>200</v>
      </c>
      <c r="D79" s="11">
        <v>15</v>
      </c>
      <c r="E79" s="12">
        <v>49.9</v>
      </c>
      <c r="F79" s="12">
        <f t="shared" si="9"/>
        <v>44.91</v>
      </c>
      <c r="G79" s="12">
        <f t="shared" si="6"/>
        <v>43.412999999999997</v>
      </c>
      <c r="H79" s="12">
        <f t="shared" si="10"/>
        <v>42.414999999999999</v>
      </c>
      <c r="I79" s="12">
        <f t="shared" si="11"/>
        <v>41.915999999999997</v>
      </c>
      <c r="J79" s="12">
        <f t="shared" si="7"/>
        <v>39.92</v>
      </c>
      <c r="K79" s="12">
        <f t="shared" si="8"/>
        <v>62.375</v>
      </c>
      <c r="L79" s="98"/>
      <c r="M79" s="6"/>
      <c r="N79" s="100"/>
      <c r="O79" s="6"/>
      <c r="P79" s="100"/>
      <c r="Q79" s="6"/>
      <c r="R79" s="101"/>
      <c r="S79" s="10"/>
    </row>
    <row r="80" spans="1:23">
      <c r="A80" s="9">
        <v>4810153010117</v>
      </c>
      <c r="B80" s="10" t="s">
        <v>628</v>
      </c>
      <c r="C80" s="11">
        <v>215</v>
      </c>
      <c r="D80" s="11">
        <v>36</v>
      </c>
      <c r="E80" s="12">
        <v>65.95</v>
      </c>
      <c r="F80" s="12">
        <f t="shared" si="9"/>
        <v>59.355000000000004</v>
      </c>
      <c r="G80" s="12">
        <f t="shared" si="6"/>
        <v>57.3765</v>
      </c>
      <c r="H80" s="12">
        <f t="shared" si="10"/>
        <v>56.057499999999997</v>
      </c>
      <c r="I80" s="12">
        <f t="shared" si="11"/>
        <v>55.398000000000003</v>
      </c>
      <c r="J80" s="12">
        <f t="shared" si="7"/>
        <v>52.760000000000005</v>
      </c>
      <c r="K80" s="12">
        <f t="shared" si="8"/>
        <v>82.4375</v>
      </c>
      <c r="L80" s="98"/>
      <c r="M80" s="6"/>
      <c r="N80" s="100"/>
      <c r="O80" s="6"/>
      <c r="P80" s="100"/>
      <c r="Q80" s="6"/>
      <c r="R80" s="101"/>
      <c r="S80" s="10"/>
    </row>
    <row r="81" spans="1:19">
      <c r="A81" s="9">
        <v>4810153010124</v>
      </c>
      <c r="B81" s="10" t="s">
        <v>629</v>
      </c>
      <c r="C81" s="11">
        <v>500</v>
      </c>
      <c r="D81" s="11">
        <v>20</v>
      </c>
      <c r="E81" s="12">
        <v>95.5</v>
      </c>
      <c r="F81" s="12">
        <f t="shared" si="9"/>
        <v>85.95</v>
      </c>
      <c r="G81" s="12">
        <f t="shared" si="6"/>
        <v>83.084999999999994</v>
      </c>
      <c r="H81" s="12">
        <f t="shared" si="10"/>
        <v>81.174999999999997</v>
      </c>
      <c r="I81" s="12">
        <f t="shared" si="11"/>
        <v>80.22</v>
      </c>
      <c r="J81" s="12">
        <f t="shared" si="7"/>
        <v>76.400000000000006</v>
      </c>
      <c r="K81" s="12">
        <f t="shared" si="8"/>
        <v>119.375</v>
      </c>
      <c r="L81" s="98"/>
      <c r="M81" s="6"/>
      <c r="N81" s="100"/>
      <c r="O81" s="6"/>
      <c r="P81" s="100"/>
      <c r="Q81" s="6"/>
      <c r="R81" s="101"/>
      <c r="S81" s="10"/>
    </row>
    <row r="82" spans="1:19">
      <c r="A82" s="9">
        <v>4810153009333</v>
      </c>
      <c r="B82" s="10" t="s">
        <v>630</v>
      </c>
      <c r="C82" s="11">
        <v>400</v>
      </c>
      <c r="D82" s="11">
        <v>18</v>
      </c>
      <c r="E82" s="12">
        <v>50.7</v>
      </c>
      <c r="F82" s="12">
        <f t="shared" si="9"/>
        <v>45.63</v>
      </c>
      <c r="G82" s="12">
        <f t="shared" si="6"/>
        <v>44.109000000000002</v>
      </c>
      <c r="H82" s="12">
        <f t="shared" si="10"/>
        <v>43.094999999999999</v>
      </c>
      <c r="I82" s="12">
        <f t="shared" si="11"/>
        <v>42.588000000000001</v>
      </c>
      <c r="J82" s="12">
        <f t="shared" si="7"/>
        <v>40.56</v>
      </c>
      <c r="K82" s="12">
        <f t="shared" si="8"/>
        <v>63.375</v>
      </c>
      <c r="L82" s="98"/>
      <c r="M82" s="6"/>
      <c r="N82" s="100"/>
      <c r="O82" s="6"/>
      <c r="P82" s="100"/>
      <c r="Q82" s="6"/>
      <c r="R82" s="101"/>
      <c r="S82" s="10"/>
    </row>
    <row r="83" spans="1:19">
      <c r="A83" s="134"/>
      <c r="B83" s="121" t="s">
        <v>1090</v>
      </c>
      <c r="C83" s="2"/>
      <c r="D83" s="2"/>
      <c r="E83" s="157"/>
      <c r="F83" s="92">
        <f t="shared" ref="F83:F120" si="12">E83*0.9</f>
        <v>0</v>
      </c>
      <c r="G83" s="12">
        <f t="shared" si="6"/>
        <v>0</v>
      </c>
      <c r="H83" s="92">
        <f t="shared" ref="H83:H120" si="13">E83*0.85</f>
        <v>0</v>
      </c>
      <c r="I83" s="12">
        <f t="shared" si="11"/>
        <v>0</v>
      </c>
      <c r="J83" s="12">
        <f t="shared" si="7"/>
        <v>0</v>
      </c>
      <c r="K83" s="12">
        <f t="shared" si="8"/>
        <v>0</v>
      </c>
      <c r="L83" s="101"/>
      <c r="M83" s="6"/>
      <c r="N83" s="100"/>
      <c r="O83" s="6"/>
      <c r="P83" s="100"/>
      <c r="Q83" s="6"/>
      <c r="R83" s="101"/>
      <c r="S83" s="10"/>
    </row>
    <row r="84" spans="1:19">
      <c r="A84" s="124">
        <v>4810153022073</v>
      </c>
      <c r="B84" s="91" t="s">
        <v>1091</v>
      </c>
      <c r="C84" s="91"/>
      <c r="D84" s="91"/>
      <c r="E84" s="331">
        <v>93.9</v>
      </c>
      <c r="F84" s="92">
        <f t="shared" si="12"/>
        <v>84.51</v>
      </c>
      <c r="G84" s="12">
        <f t="shared" si="6"/>
        <v>81.692999999999998</v>
      </c>
      <c r="H84" s="92">
        <f t="shared" si="13"/>
        <v>79.814999999999998</v>
      </c>
      <c r="I84" s="12">
        <f t="shared" si="11"/>
        <v>78.876000000000005</v>
      </c>
      <c r="J84" s="12">
        <f t="shared" si="7"/>
        <v>75.12</v>
      </c>
      <c r="K84" s="12">
        <f t="shared" si="8"/>
        <v>117.375</v>
      </c>
      <c r="L84" s="101"/>
      <c r="M84" s="6"/>
      <c r="N84" s="100"/>
      <c r="O84" s="6"/>
      <c r="P84" s="100"/>
      <c r="Q84" s="6"/>
      <c r="R84" s="101"/>
      <c r="S84" s="10"/>
    </row>
    <row r="85" spans="1:19">
      <c r="A85" s="124">
        <v>4810153022080</v>
      </c>
      <c r="B85" s="91" t="s">
        <v>1092</v>
      </c>
      <c r="C85" s="91"/>
      <c r="D85" s="91"/>
      <c r="E85" s="331">
        <v>93.9</v>
      </c>
      <c r="F85" s="92">
        <f t="shared" si="12"/>
        <v>84.51</v>
      </c>
      <c r="G85" s="12">
        <f t="shared" si="6"/>
        <v>81.692999999999998</v>
      </c>
      <c r="H85" s="92">
        <f t="shared" si="13"/>
        <v>79.814999999999998</v>
      </c>
      <c r="I85" s="12">
        <f t="shared" si="11"/>
        <v>78.876000000000005</v>
      </c>
      <c r="J85" s="12">
        <f t="shared" si="7"/>
        <v>75.12</v>
      </c>
      <c r="K85" s="12">
        <f t="shared" si="8"/>
        <v>117.375</v>
      </c>
      <c r="L85" s="101"/>
      <c r="M85" s="6"/>
      <c r="N85" s="100"/>
      <c r="O85" s="6"/>
      <c r="P85" s="100"/>
      <c r="Q85" s="6"/>
      <c r="R85" s="101"/>
      <c r="S85" s="10"/>
    </row>
    <row r="86" spans="1:19">
      <c r="A86" s="231"/>
      <c r="B86" s="267" t="s">
        <v>200</v>
      </c>
      <c r="C86" s="255"/>
      <c r="D86" s="255"/>
      <c r="E86" s="266"/>
      <c r="F86" s="92">
        <f t="shared" si="12"/>
        <v>0</v>
      </c>
      <c r="G86" s="12">
        <f t="shared" si="6"/>
        <v>0</v>
      </c>
      <c r="H86" s="92">
        <f t="shared" si="13"/>
        <v>0</v>
      </c>
      <c r="I86" s="12">
        <f t="shared" si="11"/>
        <v>0</v>
      </c>
      <c r="J86" s="12">
        <f t="shared" si="7"/>
        <v>0</v>
      </c>
      <c r="K86" s="12">
        <f t="shared" si="8"/>
        <v>0</v>
      </c>
      <c r="L86" s="101"/>
      <c r="M86" s="6"/>
      <c r="N86" s="100"/>
      <c r="O86" s="6"/>
      <c r="P86" s="100"/>
      <c r="Q86" s="6"/>
      <c r="R86" s="101"/>
      <c r="S86" s="10"/>
    </row>
    <row r="87" spans="1:19">
      <c r="A87" s="181">
        <v>4810153014726</v>
      </c>
      <c r="B87" s="258" t="s">
        <v>878</v>
      </c>
      <c r="C87" s="202">
        <v>300</v>
      </c>
      <c r="D87" s="200">
        <v>18</v>
      </c>
      <c r="E87" s="245">
        <v>44.8</v>
      </c>
      <c r="F87" s="92">
        <f t="shared" si="12"/>
        <v>40.32</v>
      </c>
      <c r="G87" s="12">
        <f t="shared" si="6"/>
        <v>38.975999999999999</v>
      </c>
      <c r="H87" s="92">
        <f t="shared" si="13"/>
        <v>38.08</v>
      </c>
      <c r="I87" s="12">
        <f t="shared" si="11"/>
        <v>37.631999999999998</v>
      </c>
      <c r="J87" s="12">
        <f t="shared" si="7"/>
        <v>35.839999999999996</v>
      </c>
      <c r="K87" s="12">
        <f t="shared" si="8"/>
        <v>56</v>
      </c>
      <c r="L87" s="101"/>
      <c r="M87" s="6"/>
      <c r="N87" s="100"/>
      <c r="O87" s="6"/>
      <c r="P87" s="100"/>
      <c r="Q87" s="6"/>
      <c r="R87" s="101"/>
      <c r="S87" s="10"/>
    </row>
    <row r="88" spans="1:19">
      <c r="A88" s="181">
        <v>4810153014733</v>
      </c>
      <c r="B88" s="258" t="s">
        <v>879</v>
      </c>
      <c r="C88" s="202">
        <v>300</v>
      </c>
      <c r="D88" s="200">
        <v>18</v>
      </c>
      <c r="E88" s="245">
        <v>44.8</v>
      </c>
      <c r="F88" s="92">
        <f t="shared" si="12"/>
        <v>40.32</v>
      </c>
      <c r="G88" s="12">
        <f t="shared" si="6"/>
        <v>38.975999999999999</v>
      </c>
      <c r="H88" s="92">
        <f t="shared" si="13"/>
        <v>38.08</v>
      </c>
      <c r="I88" s="12">
        <f t="shared" si="11"/>
        <v>37.631999999999998</v>
      </c>
      <c r="J88" s="12">
        <f t="shared" si="7"/>
        <v>35.839999999999996</v>
      </c>
      <c r="K88" s="12">
        <f t="shared" si="8"/>
        <v>56</v>
      </c>
      <c r="L88" s="101"/>
      <c r="M88" s="6"/>
      <c r="N88" s="100"/>
      <c r="O88" s="6"/>
      <c r="P88" s="100"/>
      <c r="Q88" s="6"/>
      <c r="R88" s="101"/>
      <c r="S88" s="10"/>
    </row>
    <row r="89" spans="1:19">
      <c r="A89" s="227">
        <v>4810153006141</v>
      </c>
      <c r="B89" s="268" t="s">
        <v>201</v>
      </c>
      <c r="C89" s="202">
        <v>300</v>
      </c>
      <c r="D89" s="202">
        <v>18</v>
      </c>
      <c r="E89" s="210">
        <v>44.8</v>
      </c>
      <c r="F89" s="305">
        <f t="shared" si="12"/>
        <v>40.32</v>
      </c>
      <c r="G89" s="12">
        <f t="shared" si="6"/>
        <v>38.975999999999999</v>
      </c>
      <c r="H89" s="305">
        <f t="shared" si="13"/>
        <v>38.08</v>
      </c>
      <c r="I89" s="12">
        <f t="shared" si="11"/>
        <v>37.631999999999998</v>
      </c>
      <c r="J89" s="12">
        <f t="shared" si="7"/>
        <v>35.839999999999996</v>
      </c>
      <c r="K89" s="12">
        <f t="shared" si="8"/>
        <v>56</v>
      </c>
      <c r="L89" s="98"/>
      <c r="M89" s="6"/>
      <c r="N89" s="100"/>
      <c r="O89" s="6"/>
      <c r="P89" s="100"/>
      <c r="Q89" s="6"/>
      <c r="R89" s="101"/>
      <c r="S89" s="10"/>
    </row>
    <row r="90" spans="1:19">
      <c r="A90" s="187">
        <v>4810153005960</v>
      </c>
      <c r="B90" s="199" t="s">
        <v>85</v>
      </c>
      <c r="C90" s="198">
        <v>200</v>
      </c>
      <c r="D90" s="198">
        <v>15</v>
      </c>
      <c r="E90" s="196">
        <v>52.4</v>
      </c>
      <c r="F90" s="12">
        <f t="shared" si="12"/>
        <v>47.16</v>
      </c>
      <c r="G90" s="12">
        <f t="shared" si="6"/>
        <v>45.588000000000001</v>
      </c>
      <c r="H90" s="12">
        <f t="shared" si="13"/>
        <v>44.54</v>
      </c>
      <c r="I90" s="12">
        <f t="shared" si="11"/>
        <v>44.015999999999998</v>
      </c>
      <c r="J90" s="12">
        <f t="shared" si="7"/>
        <v>41.92</v>
      </c>
      <c r="K90" s="12">
        <f t="shared" si="8"/>
        <v>65.5</v>
      </c>
      <c r="L90" s="98"/>
      <c r="M90" s="6"/>
      <c r="N90" s="100"/>
      <c r="O90" s="6"/>
      <c r="P90" s="100"/>
      <c r="Q90" s="6"/>
      <c r="R90" s="101"/>
      <c r="S90" s="10"/>
    </row>
    <row r="91" spans="1:19">
      <c r="A91" s="187">
        <v>4810153006134</v>
      </c>
      <c r="B91" s="199" t="s">
        <v>86</v>
      </c>
      <c r="C91" s="198">
        <v>300</v>
      </c>
      <c r="D91" s="198">
        <v>18</v>
      </c>
      <c r="E91" s="196">
        <v>44.8</v>
      </c>
      <c r="F91" s="12">
        <f t="shared" si="12"/>
        <v>40.32</v>
      </c>
      <c r="G91" s="12">
        <f t="shared" si="6"/>
        <v>38.975999999999999</v>
      </c>
      <c r="H91" s="12">
        <f t="shared" si="13"/>
        <v>38.08</v>
      </c>
      <c r="I91" s="12">
        <f t="shared" si="11"/>
        <v>37.631999999999998</v>
      </c>
      <c r="J91" s="12">
        <f t="shared" si="7"/>
        <v>35.839999999999996</v>
      </c>
      <c r="K91" s="12">
        <f t="shared" si="8"/>
        <v>56</v>
      </c>
      <c r="L91" s="98"/>
      <c r="M91" s="6"/>
      <c r="N91" s="100"/>
      <c r="O91" s="6"/>
      <c r="P91" s="100"/>
      <c r="Q91" s="6"/>
      <c r="R91" s="101"/>
      <c r="S91" s="10"/>
    </row>
    <row r="92" spans="1:19">
      <c r="A92" s="187">
        <v>4810153005977</v>
      </c>
      <c r="B92" s="199" t="s">
        <v>87</v>
      </c>
      <c r="C92" s="198">
        <v>200</v>
      </c>
      <c r="D92" s="198">
        <v>25</v>
      </c>
      <c r="E92" s="196">
        <v>58.35</v>
      </c>
      <c r="F92" s="12">
        <f t="shared" si="12"/>
        <v>52.515000000000001</v>
      </c>
      <c r="G92" s="12">
        <f t="shared" si="6"/>
        <v>50.764499999999998</v>
      </c>
      <c r="H92" s="12">
        <f t="shared" si="13"/>
        <v>49.597499999999997</v>
      </c>
      <c r="I92" s="12">
        <f t="shared" si="11"/>
        <v>49.014000000000003</v>
      </c>
      <c r="J92" s="12">
        <f t="shared" si="7"/>
        <v>46.680000000000007</v>
      </c>
      <c r="K92" s="12">
        <f t="shared" si="8"/>
        <v>72.9375</v>
      </c>
      <c r="L92" s="98"/>
      <c r="M92" s="6"/>
      <c r="N92" s="100"/>
      <c r="O92" s="6"/>
      <c r="P92" s="100"/>
      <c r="Q92" s="6"/>
      <c r="R92" s="101"/>
      <c r="S92" s="10"/>
    </row>
    <row r="93" spans="1:19">
      <c r="A93" s="187">
        <v>4810153006011</v>
      </c>
      <c r="B93" s="199" t="s">
        <v>416</v>
      </c>
      <c r="C93" s="198">
        <v>100</v>
      </c>
      <c r="D93" s="198">
        <v>15</v>
      </c>
      <c r="E93" s="196">
        <v>38.9</v>
      </c>
      <c r="F93" s="12">
        <f t="shared" si="12"/>
        <v>35.01</v>
      </c>
      <c r="G93" s="12">
        <f t="shared" si="6"/>
        <v>33.842999999999996</v>
      </c>
      <c r="H93" s="12">
        <f t="shared" si="13"/>
        <v>33.064999999999998</v>
      </c>
      <c r="I93" s="12">
        <f t="shared" si="11"/>
        <v>32.675999999999995</v>
      </c>
      <c r="J93" s="12">
        <f t="shared" si="7"/>
        <v>31.12</v>
      </c>
      <c r="K93" s="12">
        <f t="shared" si="8"/>
        <v>48.625</v>
      </c>
      <c r="L93" s="98"/>
      <c r="M93" s="6"/>
      <c r="N93" s="100"/>
      <c r="O93" s="6"/>
      <c r="P93" s="100"/>
      <c r="Q93" s="6"/>
      <c r="R93" s="101"/>
      <c r="S93" s="10"/>
    </row>
    <row r="94" spans="1:19">
      <c r="A94" s="187">
        <v>4810153005991</v>
      </c>
      <c r="B94" s="194" t="s">
        <v>417</v>
      </c>
      <c r="C94" s="195">
        <v>200</v>
      </c>
      <c r="D94" s="195">
        <v>15</v>
      </c>
      <c r="E94" s="201">
        <v>45.65</v>
      </c>
      <c r="F94" s="12">
        <f t="shared" si="12"/>
        <v>41.085000000000001</v>
      </c>
      <c r="G94" s="12">
        <f t="shared" si="6"/>
        <v>39.715499999999999</v>
      </c>
      <c r="H94" s="12">
        <f t="shared" si="13"/>
        <v>38.802499999999995</v>
      </c>
      <c r="I94" s="12">
        <f t="shared" si="11"/>
        <v>38.345999999999997</v>
      </c>
      <c r="J94" s="12">
        <f t="shared" si="7"/>
        <v>36.520000000000003</v>
      </c>
      <c r="K94" s="12">
        <f t="shared" si="8"/>
        <v>57.0625</v>
      </c>
      <c r="L94" s="98"/>
      <c r="M94" s="6"/>
      <c r="N94" s="100"/>
      <c r="O94" s="6"/>
      <c r="P94" s="100"/>
      <c r="Q94" s="6"/>
      <c r="R94" s="101"/>
      <c r="S94" s="10"/>
    </row>
    <row r="95" spans="1:19">
      <c r="A95" s="208">
        <v>4810153015648</v>
      </c>
      <c r="B95" s="209" t="s">
        <v>422</v>
      </c>
      <c r="C95" s="200">
        <v>100</v>
      </c>
      <c r="D95" s="200">
        <v>20</v>
      </c>
      <c r="E95" s="210">
        <v>38.9</v>
      </c>
      <c r="F95" s="12">
        <f t="shared" si="12"/>
        <v>35.01</v>
      </c>
      <c r="G95" s="12">
        <f t="shared" si="6"/>
        <v>33.842999999999996</v>
      </c>
      <c r="H95" s="12">
        <f t="shared" si="13"/>
        <v>33.064999999999998</v>
      </c>
      <c r="I95" s="12">
        <f t="shared" si="11"/>
        <v>32.675999999999995</v>
      </c>
      <c r="J95" s="12">
        <f t="shared" si="7"/>
        <v>31.12</v>
      </c>
      <c r="K95" s="12">
        <f t="shared" si="8"/>
        <v>48.625</v>
      </c>
      <c r="L95" s="98"/>
      <c r="M95" s="6"/>
      <c r="N95" s="100"/>
      <c r="O95" s="6"/>
      <c r="P95" s="100"/>
      <c r="Q95" s="6"/>
      <c r="R95" s="101"/>
      <c r="S95" s="10"/>
    </row>
    <row r="96" spans="1:19">
      <c r="A96" s="208">
        <v>4810153005655</v>
      </c>
      <c r="B96" s="209" t="s">
        <v>415</v>
      </c>
      <c r="C96" s="200">
        <v>320</v>
      </c>
      <c r="D96" s="200">
        <v>14</v>
      </c>
      <c r="E96" s="210">
        <v>145.4</v>
      </c>
      <c r="F96" s="12">
        <f t="shared" si="12"/>
        <v>130.86000000000001</v>
      </c>
      <c r="G96" s="12">
        <f t="shared" si="6"/>
        <v>126.498</v>
      </c>
      <c r="H96" s="12">
        <f t="shared" si="13"/>
        <v>123.59</v>
      </c>
      <c r="I96" s="12">
        <f t="shared" si="11"/>
        <v>122.136</v>
      </c>
      <c r="J96" s="12">
        <f t="shared" si="7"/>
        <v>116.32000000000001</v>
      </c>
      <c r="K96" s="12">
        <f t="shared" si="8"/>
        <v>181.75</v>
      </c>
      <c r="L96" s="98"/>
      <c r="M96" s="6"/>
      <c r="N96" s="100"/>
      <c r="O96" s="6"/>
      <c r="P96" s="100"/>
      <c r="Q96" s="6"/>
      <c r="R96" s="101"/>
      <c r="S96" s="10"/>
    </row>
    <row r="97" spans="1:19">
      <c r="A97" s="9"/>
      <c r="B97" s="121" t="s">
        <v>395</v>
      </c>
      <c r="C97" s="20"/>
      <c r="D97" s="20"/>
      <c r="E97" s="21"/>
      <c r="F97" s="12">
        <f t="shared" si="12"/>
        <v>0</v>
      </c>
      <c r="G97" s="12">
        <f t="shared" si="6"/>
        <v>0</v>
      </c>
      <c r="H97" s="12">
        <f t="shared" si="13"/>
        <v>0</v>
      </c>
      <c r="I97" s="12">
        <f t="shared" si="11"/>
        <v>0</v>
      </c>
      <c r="J97" s="12">
        <f t="shared" si="7"/>
        <v>0</v>
      </c>
      <c r="K97" s="12">
        <f t="shared" si="8"/>
        <v>0</v>
      </c>
      <c r="L97" s="308"/>
      <c r="M97" s="6"/>
      <c r="N97" s="100"/>
      <c r="O97" s="6"/>
      <c r="P97" s="100"/>
      <c r="Q97" s="6"/>
      <c r="R97" s="101"/>
      <c r="S97" s="10"/>
    </row>
    <row r="98" spans="1:19">
      <c r="A98" s="122">
        <v>4810153013897</v>
      </c>
      <c r="B98" s="258" t="s">
        <v>365</v>
      </c>
      <c r="C98" s="95">
        <v>200</v>
      </c>
      <c r="D98" s="95">
        <v>12</v>
      </c>
      <c r="E98" s="92">
        <v>60</v>
      </c>
      <c r="F98" s="12">
        <f t="shared" si="12"/>
        <v>54</v>
      </c>
      <c r="G98" s="12">
        <f t="shared" si="6"/>
        <v>52.2</v>
      </c>
      <c r="H98" s="12">
        <f t="shared" si="13"/>
        <v>51</v>
      </c>
      <c r="I98" s="12">
        <f t="shared" si="11"/>
        <v>50.4</v>
      </c>
      <c r="J98" s="12">
        <f t="shared" si="7"/>
        <v>48</v>
      </c>
      <c r="K98" s="12">
        <f t="shared" si="8"/>
        <v>75</v>
      </c>
      <c r="L98" s="273"/>
      <c r="M98" s="271"/>
      <c r="N98" s="100"/>
      <c r="O98" s="6"/>
      <c r="P98" s="100"/>
      <c r="Q98" s="6"/>
      <c r="R98" s="101"/>
      <c r="S98" s="10"/>
    </row>
    <row r="99" spans="1:19">
      <c r="A99" s="122">
        <v>4810153013828</v>
      </c>
      <c r="B99" s="258" t="s">
        <v>366</v>
      </c>
      <c r="C99" s="95">
        <v>15</v>
      </c>
      <c r="D99" s="95">
        <v>19</v>
      </c>
      <c r="E99" s="92">
        <v>106.5</v>
      </c>
      <c r="F99" s="12">
        <f t="shared" si="12"/>
        <v>95.850000000000009</v>
      </c>
      <c r="G99" s="12">
        <f t="shared" si="6"/>
        <v>92.655000000000001</v>
      </c>
      <c r="H99" s="12">
        <f t="shared" si="13"/>
        <v>90.524999999999991</v>
      </c>
      <c r="I99" s="12">
        <f t="shared" si="11"/>
        <v>89.46</v>
      </c>
      <c r="J99" s="12">
        <f t="shared" si="7"/>
        <v>85.2</v>
      </c>
      <c r="K99" s="12">
        <f t="shared" si="8"/>
        <v>133.125</v>
      </c>
      <c r="L99" s="273"/>
      <c r="M99" s="271"/>
      <c r="N99" s="100"/>
      <c r="O99" s="6"/>
      <c r="P99" s="100"/>
      <c r="Q99" s="6"/>
      <c r="R99" s="101"/>
      <c r="S99" s="10"/>
    </row>
    <row r="100" spans="1:19">
      <c r="A100" s="122">
        <v>4810153013965</v>
      </c>
      <c r="B100" s="91" t="s">
        <v>457</v>
      </c>
      <c r="C100" s="95">
        <v>45</v>
      </c>
      <c r="D100" s="95">
        <v>12</v>
      </c>
      <c r="E100" s="92">
        <v>77.8</v>
      </c>
      <c r="F100" s="12">
        <f t="shared" si="12"/>
        <v>70.02</v>
      </c>
      <c r="G100" s="12">
        <f t="shared" si="6"/>
        <v>67.685999999999993</v>
      </c>
      <c r="H100" s="12">
        <f t="shared" si="13"/>
        <v>66.13</v>
      </c>
      <c r="I100" s="12">
        <f t="shared" si="11"/>
        <v>65.35199999999999</v>
      </c>
      <c r="J100" s="12">
        <f t="shared" si="7"/>
        <v>62.24</v>
      </c>
      <c r="K100" s="12">
        <f t="shared" si="8"/>
        <v>97.25</v>
      </c>
      <c r="L100" s="273"/>
      <c r="M100" s="271"/>
      <c r="N100" s="100"/>
      <c r="O100" s="6"/>
      <c r="P100" s="100"/>
      <c r="Q100" s="6"/>
      <c r="R100" s="101"/>
      <c r="S100" s="10"/>
    </row>
    <row r="101" spans="1:19">
      <c r="A101" s="122">
        <v>4810153013972</v>
      </c>
      <c r="B101" s="91" t="s">
        <v>458</v>
      </c>
      <c r="C101" s="95"/>
      <c r="D101" s="95">
        <v>12</v>
      </c>
      <c r="E101" s="92">
        <v>77.8</v>
      </c>
      <c r="F101" s="12">
        <f t="shared" si="12"/>
        <v>70.02</v>
      </c>
      <c r="G101" s="12">
        <f t="shared" si="6"/>
        <v>67.685999999999993</v>
      </c>
      <c r="H101" s="12">
        <f t="shared" si="13"/>
        <v>66.13</v>
      </c>
      <c r="I101" s="12">
        <f t="shared" si="11"/>
        <v>65.35199999999999</v>
      </c>
      <c r="J101" s="12">
        <f t="shared" si="7"/>
        <v>62.24</v>
      </c>
      <c r="K101" s="12">
        <f t="shared" si="8"/>
        <v>97.25</v>
      </c>
      <c r="L101" s="273"/>
      <c r="M101" s="271"/>
      <c r="N101" s="100"/>
      <c r="O101" s="6"/>
      <c r="P101" s="100"/>
      <c r="Q101" s="6"/>
      <c r="R101" s="101"/>
      <c r="S101" s="10"/>
    </row>
    <row r="102" spans="1:19">
      <c r="A102" s="122">
        <v>4810153013927</v>
      </c>
      <c r="B102" s="91" t="s">
        <v>75</v>
      </c>
      <c r="C102" s="95">
        <v>100</v>
      </c>
      <c r="D102" s="95">
        <v>20</v>
      </c>
      <c r="E102" s="92">
        <v>49.05</v>
      </c>
      <c r="F102" s="12">
        <f t="shared" si="12"/>
        <v>44.144999999999996</v>
      </c>
      <c r="G102" s="12">
        <f t="shared" si="6"/>
        <v>42.673499999999997</v>
      </c>
      <c r="H102" s="12">
        <f t="shared" si="13"/>
        <v>41.692499999999995</v>
      </c>
      <c r="I102" s="12">
        <f t="shared" si="11"/>
        <v>41.201999999999998</v>
      </c>
      <c r="J102" s="12">
        <f t="shared" si="7"/>
        <v>39.24</v>
      </c>
      <c r="K102" s="12">
        <f t="shared" si="8"/>
        <v>61.3125</v>
      </c>
      <c r="L102" s="273"/>
      <c r="M102" s="271"/>
      <c r="N102" s="100"/>
      <c r="O102" s="6"/>
      <c r="P102" s="100"/>
      <c r="Q102" s="6"/>
      <c r="R102" s="101"/>
      <c r="S102" s="10"/>
    </row>
    <row r="103" spans="1:19">
      <c r="A103" s="122">
        <v>4810153013903</v>
      </c>
      <c r="B103" s="91" t="s">
        <v>682</v>
      </c>
      <c r="C103" s="95">
        <v>100</v>
      </c>
      <c r="D103" s="95">
        <v>10</v>
      </c>
      <c r="E103" s="92">
        <v>60.9</v>
      </c>
      <c r="F103" s="12">
        <f t="shared" si="12"/>
        <v>54.81</v>
      </c>
      <c r="G103" s="12">
        <f t="shared" si="6"/>
        <v>52.982999999999997</v>
      </c>
      <c r="H103" s="12">
        <f t="shared" si="13"/>
        <v>51.765000000000001</v>
      </c>
      <c r="I103" s="12">
        <f t="shared" si="11"/>
        <v>51.155999999999999</v>
      </c>
      <c r="J103" s="12">
        <f t="shared" si="7"/>
        <v>48.72</v>
      </c>
      <c r="K103" s="12">
        <f t="shared" si="8"/>
        <v>76.125</v>
      </c>
      <c r="L103" s="273"/>
      <c r="M103" s="271"/>
      <c r="N103" s="100"/>
      <c r="O103" s="6"/>
      <c r="P103" s="100"/>
      <c r="Q103" s="6"/>
      <c r="R103" s="101"/>
      <c r="S103" s="10"/>
    </row>
    <row r="104" spans="1:19">
      <c r="A104" s="122">
        <v>4810153013910</v>
      </c>
      <c r="B104" s="91" t="s">
        <v>683</v>
      </c>
      <c r="C104" s="95">
        <v>30</v>
      </c>
      <c r="D104" s="95">
        <v>10</v>
      </c>
      <c r="E104" s="92">
        <v>33.799999999999997</v>
      </c>
      <c r="F104" s="12">
        <f t="shared" si="12"/>
        <v>30.419999999999998</v>
      </c>
      <c r="G104" s="12">
        <f t="shared" si="6"/>
        <v>29.405999999999999</v>
      </c>
      <c r="H104" s="12">
        <f t="shared" si="13"/>
        <v>28.729999999999997</v>
      </c>
      <c r="I104" s="12">
        <f t="shared" si="11"/>
        <v>28.391999999999996</v>
      </c>
      <c r="J104" s="12">
        <f t="shared" si="7"/>
        <v>27.04</v>
      </c>
      <c r="K104" s="12">
        <f t="shared" si="8"/>
        <v>42.25</v>
      </c>
      <c r="L104" s="273"/>
      <c r="M104" s="271"/>
      <c r="N104" s="100"/>
      <c r="O104" s="6"/>
      <c r="P104" s="100"/>
      <c r="Q104" s="6"/>
      <c r="R104" s="101"/>
      <c r="S104" s="10"/>
    </row>
    <row r="105" spans="1:19">
      <c r="A105" s="123">
        <v>4810153013835</v>
      </c>
      <c r="B105" s="91" t="s">
        <v>758</v>
      </c>
      <c r="C105" s="95">
        <v>100</v>
      </c>
      <c r="D105" s="95">
        <v>10</v>
      </c>
      <c r="E105" s="92">
        <v>45.65</v>
      </c>
      <c r="F105" s="176">
        <f t="shared" si="12"/>
        <v>41.085000000000001</v>
      </c>
      <c r="G105" s="12">
        <f t="shared" si="6"/>
        <v>39.715499999999999</v>
      </c>
      <c r="H105" s="12">
        <f t="shared" si="13"/>
        <v>38.802499999999995</v>
      </c>
      <c r="I105" s="12">
        <f t="shared" si="11"/>
        <v>38.345999999999997</v>
      </c>
      <c r="J105" s="12">
        <f t="shared" si="7"/>
        <v>36.520000000000003</v>
      </c>
      <c r="K105" s="12">
        <f t="shared" si="8"/>
        <v>57.0625</v>
      </c>
      <c r="L105" s="273"/>
      <c r="M105" s="271"/>
      <c r="N105" s="100"/>
      <c r="O105" s="6"/>
      <c r="P105" s="100"/>
      <c r="Q105" s="6"/>
      <c r="R105" s="101"/>
      <c r="S105" s="10"/>
    </row>
    <row r="106" spans="1:19" ht="14.25">
      <c r="A106" s="18"/>
      <c r="B106" s="28" t="s">
        <v>1646</v>
      </c>
      <c r="F106" s="12">
        <f t="shared" ref="F106:F118" si="14">E106*0.9</f>
        <v>0</v>
      </c>
      <c r="G106" s="12">
        <f t="shared" si="6"/>
        <v>0</v>
      </c>
      <c r="H106" s="12">
        <f t="shared" ref="H106:H118" si="15">E106*0.85</f>
        <v>0</v>
      </c>
      <c r="I106" s="12">
        <f t="shared" ref="I106:I118" si="16">E106*0.84</f>
        <v>0</v>
      </c>
      <c r="J106" s="12">
        <f t="shared" si="7"/>
        <v>0</v>
      </c>
      <c r="K106" s="12">
        <f t="shared" si="8"/>
        <v>0</v>
      </c>
      <c r="L106" s="273"/>
      <c r="M106" s="6"/>
      <c r="N106" s="100"/>
      <c r="O106" s="6"/>
      <c r="P106" s="100"/>
      <c r="Q106" s="6"/>
      <c r="R106" s="101"/>
      <c r="S106" s="10"/>
    </row>
    <row r="107" spans="1:19" ht="15">
      <c r="A107" s="123">
        <v>4810153023971</v>
      </c>
      <c r="B107" s="352" t="s">
        <v>2127</v>
      </c>
      <c r="C107" s="91"/>
      <c r="D107" s="91"/>
      <c r="E107" s="305">
        <v>50.7</v>
      </c>
      <c r="F107" s="176"/>
      <c r="G107" s="12">
        <f t="shared" si="6"/>
        <v>44.109000000000002</v>
      </c>
      <c r="H107" s="12">
        <f t="shared" si="15"/>
        <v>43.094999999999999</v>
      </c>
      <c r="I107" s="12"/>
      <c r="J107" s="12">
        <f t="shared" si="7"/>
        <v>40.56</v>
      </c>
      <c r="K107" s="12">
        <f t="shared" si="8"/>
        <v>63.375</v>
      </c>
      <c r="L107" s="273"/>
      <c r="M107" s="6"/>
      <c r="N107" s="100"/>
      <c r="O107" s="6"/>
      <c r="P107" s="100"/>
      <c r="Q107" s="6"/>
      <c r="R107" s="101"/>
      <c r="S107" s="10"/>
    </row>
    <row r="108" spans="1:19">
      <c r="A108" s="9">
        <v>4810153023964</v>
      </c>
      <c r="B108" s="351" t="s">
        <v>1645</v>
      </c>
      <c r="C108" s="351">
        <v>300</v>
      </c>
      <c r="D108" s="351">
        <v>18</v>
      </c>
      <c r="E108" s="305">
        <v>50.7</v>
      </c>
      <c r="F108" s="12">
        <f t="shared" si="14"/>
        <v>45.63</v>
      </c>
      <c r="G108" s="12">
        <f t="shared" si="6"/>
        <v>44.109000000000002</v>
      </c>
      <c r="H108" s="12">
        <f t="shared" si="15"/>
        <v>43.094999999999999</v>
      </c>
      <c r="I108" s="12">
        <f t="shared" si="16"/>
        <v>42.588000000000001</v>
      </c>
      <c r="J108" s="12">
        <f t="shared" si="7"/>
        <v>40.56</v>
      </c>
      <c r="K108" s="12">
        <f t="shared" si="8"/>
        <v>63.375</v>
      </c>
      <c r="L108" s="273"/>
      <c r="M108" s="6"/>
      <c r="N108" s="100"/>
      <c r="O108" s="6"/>
      <c r="P108" s="100"/>
      <c r="Q108" s="6"/>
      <c r="R108" s="101"/>
      <c r="S108" s="10"/>
    </row>
    <row r="109" spans="1:19">
      <c r="A109" s="22"/>
      <c r="B109" s="121" t="s">
        <v>1647</v>
      </c>
      <c r="C109" s="2"/>
      <c r="D109" s="2"/>
      <c r="E109" s="21"/>
      <c r="F109" s="12">
        <f t="shared" si="14"/>
        <v>0</v>
      </c>
      <c r="G109" s="12">
        <f t="shared" si="6"/>
        <v>0</v>
      </c>
      <c r="H109" s="12">
        <f t="shared" si="15"/>
        <v>0</v>
      </c>
      <c r="I109" s="12">
        <f t="shared" si="16"/>
        <v>0</v>
      </c>
      <c r="J109" s="12">
        <f t="shared" si="7"/>
        <v>0</v>
      </c>
      <c r="K109" s="12">
        <f t="shared" si="8"/>
        <v>0</v>
      </c>
      <c r="L109" s="320"/>
      <c r="M109" s="6"/>
      <c r="N109" s="100"/>
      <c r="O109" s="6"/>
      <c r="P109" s="100"/>
      <c r="Q109" s="6"/>
      <c r="R109" s="101"/>
      <c r="S109" s="10"/>
    </row>
    <row r="110" spans="1:19">
      <c r="A110" s="94">
        <v>4810153023995</v>
      </c>
      <c r="B110" s="91" t="s">
        <v>1648</v>
      </c>
      <c r="C110" s="91"/>
      <c r="D110" s="91"/>
      <c r="E110" s="92">
        <v>50.7</v>
      </c>
      <c r="F110" s="12">
        <f t="shared" si="14"/>
        <v>45.63</v>
      </c>
      <c r="G110" s="12">
        <f t="shared" si="6"/>
        <v>44.109000000000002</v>
      </c>
      <c r="H110" s="12">
        <f t="shared" si="15"/>
        <v>43.094999999999999</v>
      </c>
      <c r="I110" s="12">
        <f t="shared" si="16"/>
        <v>42.588000000000001</v>
      </c>
      <c r="J110" s="12">
        <f t="shared" si="7"/>
        <v>40.56</v>
      </c>
      <c r="K110" s="12">
        <f t="shared" si="8"/>
        <v>63.375</v>
      </c>
      <c r="L110" s="273"/>
      <c r="M110" s="6"/>
      <c r="N110" s="100"/>
      <c r="O110" s="6"/>
      <c r="P110" s="100"/>
      <c r="Q110" s="6"/>
      <c r="R110" s="101"/>
      <c r="S110" s="10"/>
    </row>
    <row r="111" spans="1:19">
      <c r="A111" s="94">
        <v>4810153023988</v>
      </c>
      <c r="B111" s="91" t="s">
        <v>1649</v>
      </c>
      <c r="C111" s="91"/>
      <c r="D111" s="91"/>
      <c r="E111" s="92">
        <v>50.7</v>
      </c>
      <c r="F111" s="12">
        <f t="shared" si="14"/>
        <v>45.63</v>
      </c>
      <c r="G111" s="12">
        <f t="shared" si="6"/>
        <v>44.109000000000002</v>
      </c>
      <c r="H111" s="12">
        <f t="shared" si="15"/>
        <v>43.094999999999999</v>
      </c>
      <c r="I111" s="12">
        <f t="shared" si="16"/>
        <v>42.588000000000001</v>
      </c>
      <c r="J111" s="12">
        <f t="shared" si="7"/>
        <v>40.56</v>
      </c>
      <c r="K111" s="12">
        <f t="shared" si="8"/>
        <v>63.375</v>
      </c>
      <c r="L111" s="273"/>
      <c r="M111" s="6"/>
      <c r="N111" s="100"/>
      <c r="O111" s="6"/>
      <c r="P111" s="100"/>
      <c r="Q111" s="6"/>
      <c r="R111" s="101"/>
      <c r="S111" s="10"/>
    </row>
    <row r="112" spans="1:19">
      <c r="A112" s="29"/>
      <c r="B112" s="15" t="s">
        <v>521</v>
      </c>
      <c r="E112" s="16"/>
      <c r="F112" s="12">
        <f t="shared" si="14"/>
        <v>0</v>
      </c>
      <c r="G112" s="12">
        <f t="shared" si="6"/>
        <v>0</v>
      </c>
      <c r="H112" s="12">
        <f t="shared" si="15"/>
        <v>0</v>
      </c>
      <c r="I112" s="12">
        <f t="shared" si="16"/>
        <v>0</v>
      </c>
      <c r="J112" s="12">
        <f t="shared" si="7"/>
        <v>0</v>
      </c>
      <c r="K112" s="12">
        <f t="shared" si="8"/>
        <v>0</v>
      </c>
      <c r="L112" s="309"/>
      <c r="M112" s="271"/>
      <c r="N112" s="100"/>
      <c r="O112" s="6"/>
      <c r="P112" s="100"/>
      <c r="Q112" s="6"/>
      <c r="R112" s="101"/>
      <c r="S112" s="10"/>
    </row>
    <row r="113" spans="1:19">
      <c r="A113" s="9">
        <v>4810153006264</v>
      </c>
      <c r="B113" s="10" t="s">
        <v>1004</v>
      </c>
      <c r="C113" s="11">
        <v>85</v>
      </c>
      <c r="D113" s="11">
        <v>30</v>
      </c>
      <c r="E113" s="12">
        <v>19.5</v>
      </c>
      <c r="F113" s="12">
        <f t="shared" si="14"/>
        <v>17.55</v>
      </c>
      <c r="G113" s="12">
        <f t="shared" si="6"/>
        <v>16.965</v>
      </c>
      <c r="H113" s="12">
        <f t="shared" si="15"/>
        <v>16.574999999999999</v>
      </c>
      <c r="I113" s="12">
        <f t="shared" si="16"/>
        <v>16.38</v>
      </c>
      <c r="J113" s="12">
        <f t="shared" si="7"/>
        <v>15.600000000000001</v>
      </c>
      <c r="K113" s="12">
        <f t="shared" si="8"/>
        <v>24.375</v>
      </c>
      <c r="L113" s="98"/>
      <c r="M113" s="271"/>
      <c r="N113" s="100"/>
      <c r="O113" s="6"/>
      <c r="P113" s="100"/>
      <c r="Q113" s="6"/>
      <c r="R113" s="101"/>
      <c r="S113" s="10"/>
    </row>
    <row r="114" spans="1:19">
      <c r="A114" s="9">
        <v>4810153006257</v>
      </c>
      <c r="B114" s="10" t="s">
        <v>352</v>
      </c>
      <c r="C114" s="11">
        <v>85</v>
      </c>
      <c r="D114" s="11">
        <v>30</v>
      </c>
      <c r="E114" s="12">
        <v>19.5</v>
      </c>
      <c r="F114" s="12">
        <f t="shared" si="14"/>
        <v>17.55</v>
      </c>
      <c r="G114" s="12">
        <f t="shared" si="6"/>
        <v>16.965</v>
      </c>
      <c r="H114" s="12">
        <f t="shared" si="15"/>
        <v>16.574999999999999</v>
      </c>
      <c r="I114" s="12">
        <f t="shared" si="16"/>
        <v>16.38</v>
      </c>
      <c r="J114" s="12">
        <f t="shared" si="7"/>
        <v>15.600000000000001</v>
      </c>
      <c r="K114" s="12">
        <f t="shared" si="8"/>
        <v>24.375</v>
      </c>
      <c r="L114" s="98"/>
      <c r="M114" s="271"/>
      <c r="N114" s="100"/>
      <c r="O114" s="6"/>
      <c r="P114" s="100"/>
      <c r="Q114" s="6"/>
      <c r="R114" s="101"/>
      <c r="S114" s="10"/>
    </row>
    <row r="115" spans="1:19">
      <c r="A115" s="9">
        <v>4810153006240</v>
      </c>
      <c r="B115" s="10" t="s">
        <v>80</v>
      </c>
      <c r="C115" s="11">
        <v>75</v>
      </c>
      <c r="D115" s="11">
        <v>20</v>
      </c>
      <c r="E115" s="12">
        <v>27.05</v>
      </c>
      <c r="F115" s="12">
        <f t="shared" si="14"/>
        <v>24.345000000000002</v>
      </c>
      <c r="G115" s="12">
        <f t="shared" si="6"/>
        <v>23.5335</v>
      </c>
      <c r="H115" s="12">
        <f t="shared" si="15"/>
        <v>22.9925</v>
      </c>
      <c r="I115" s="12">
        <f t="shared" si="16"/>
        <v>22.722000000000001</v>
      </c>
      <c r="J115" s="12">
        <f t="shared" si="7"/>
        <v>21.64</v>
      </c>
      <c r="K115" s="12">
        <f t="shared" si="8"/>
        <v>33.8125</v>
      </c>
      <c r="L115" s="98"/>
      <c r="M115" s="271"/>
      <c r="N115" s="100"/>
      <c r="O115" s="6"/>
      <c r="P115" s="100"/>
      <c r="Q115" s="6"/>
      <c r="R115" s="101"/>
      <c r="S115" s="10"/>
    </row>
    <row r="116" spans="1:19">
      <c r="A116" s="9">
        <v>4810153005618</v>
      </c>
      <c r="B116" s="10" t="s">
        <v>81</v>
      </c>
      <c r="C116" s="11">
        <v>75</v>
      </c>
      <c r="D116" s="11">
        <v>20</v>
      </c>
      <c r="E116" s="12">
        <v>27.05</v>
      </c>
      <c r="F116" s="12">
        <f t="shared" si="14"/>
        <v>24.345000000000002</v>
      </c>
      <c r="G116" s="12">
        <f t="shared" si="6"/>
        <v>23.5335</v>
      </c>
      <c r="H116" s="12">
        <f t="shared" si="15"/>
        <v>22.9925</v>
      </c>
      <c r="I116" s="12">
        <f t="shared" si="16"/>
        <v>22.722000000000001</v>
      </c>
      <c r="J116" s="12">
        <f t="shared" si="7"/>
        <v>21.64</v>
      </c>
      <c r="K116" s="12">
        <f t="shared" si="8"/>
        <v>33.8125</v>
      </c>
      <c r="L116" s="98"/>
      <c r="M116" s="271"/>
      <c r="N116" s="100"/>
      <c r="O116" s="6"/>
      <c r="P116" s="100"/>
      <c r="Q116" s="6"/>
      <c r="R116" s="101"/>
      <c r="S116" s="10"/>
    </row>
    <row r="117" spans="1:19">
      <c r="A117" s="9">
        <v>4810153005793</v>
      </c>
      <c r="B117" s="10" t="s">
        <v>569</v>
      </c>
      <c r="C117" s="11">
        <v>300</v>
      </c>
      <c r="D117" s="11">
        <v>18</v>
      </c>
      <c r="E117" s="12">
        <v>42.6</v>
      </c>
      <c r="F117" s="12">
        <f t="shared" si="14"/>
        <v>38.340000000000003</v>
      </c>
      <c r="G117" s="12">
        <f t="shared" si="6"/>
        <v>37.061999999999998</v>
      </c>
      <c r="H117" s="12">
        <f t="shared" si="15"/>
        <v>36.21</v>
      </c>
      <c r="I117" s="12">
        <f t="shared" si="16"/>
        <v>35.783999999999999</v>
      </c>
      <c r="J117" s="12">
        <f t="shared" si="7"/>
        <v>34.080000000000005</v>
      </c>
      <c r="K117" s="12">
        <f t="shared" si="8"/>
        <v>53.25</v>
      </c>
      <c r="L117" s="98"/>
      <c r="M117" s="271"/>
      <c r="N117" s="100"/>
      <c r="O117" s="6"/>
      <c r="P117" s="100"/>
      <c r="Q117" s="6"/>
      <c r="R117" s="101"/>
      <c r="S117" s="10"/>
    </row>
    <row r="118" spans="1:19">
      <c r="A118" s="9">
        <v>4810153005786</v>
      </c>
      <c r="B118" s="10" t="s">
        <v>570</v>
      </c>
      <c r="C118" s="11">
        <v>300</v>
      </c>
      <c r="D118" s="11">
        <v>12</v>
      </c>
      <c r="E118" s="12">
        <v>42.3</v>
      </c>
      <c r="F118" s="12">
        <f t="shared" si="14"/>
        <v>38.07</v>
      </c>
      <c r="G118" s="12">
        <f t="shared" si="6"/>
        <v>36.800999999999995</v>
      </c>
      <c r="H118" s="12">
        <f t="shared" si="15"/>
        <v>35.954999999999998</v>
      </c>
      <c r="I118" s="12">
        <f t="shared" si="16"/>
        <v>35.531999999999996</v>
      </c>
      <c r="J118" s="12">
        <f t="shared" si="7"/>
        <v>33.839999999999996</v>
      </c>
      <c r="K118" s="12">
        <f t="shared" si="8"/>
        <v>52.875</v>
      </c>
      <c r="L118" s="98"/>
      <c r="M118" s="271"/>
      <c r="N118" s="100"/>
      <c r="O118" s="6"/>
      <c r="P118" s="100"/>
      <c r="Q118" s="6"/>
      <c r="R118" s="101"/>
      <c r="S118" s="10"/>
    </row>
    <row r="119" spans="1:19">
      <c r="A119" s="9"/>
      <c r="B119" s="23" t="s">
        <v>561</v>
      </c>
      <c r="F119" s="12">
        <f t="shared" si="12"/>
        <v>0</v>
      </c>
      <c r="G119" s="12">
        <f t="shared" si="6"/>
        <v>0</v>
      </c>
      <c r="H119" s="12">
        <f t="shared" si="13"/>
        <v>0</v>
      </c>
      <c r="I119" s="12">
        <f t="shared" ref="I119:I171" si="17">E119*0.84</f>
        <v>0</v>
      </c>
      <c r="J119" s="12">
        <f t="shared" si="7"/>
        <v>0</v>
      </c>
      <c r="K119" s="12">
        <f t="shared" si="8"/>
        <v>0</v>
      </c>
      <c r="L119" s="273"/>
      <c r="M119" s="271"/>
      <c r="N119" s="100"/>
      <c r="O119" s="6"/>
      <c r="P119" s="100"/>
      <c r="Q119" s="6"/>
      <c r="R119" s="101"/>
      <c r="S119" s="10"/>
    </row>
    <row r="120" spans="1:19">
      <c r="A120" s="9">
        <v>4810153011404</v>
      </c>
      <c r="B120" s="10" t="s">
        <v>562</v>
      </c>
      <c r="C120" s="10">
        <v>300</v>
      </c>
      <c r="D120" s="11">
        <v>18</v>
      </c>
      <c r="E120" s="17">
        <v>44.8</v>
      </c>
      <c r="F120" s="12">
        <f t="shared" si="12"/>
        <v>40.32</v>
      </c>
      <c r="G120" s="12">
        <f t="shared" si="6"/>
        <v>38.975999999999999</v>
      </c>
      <c r="H120" s="12">
        <f t="shared" si="13"/>
        <v>38.08</v>
      </c>
      <c r="I120" s="12">
        <f t="shared" si="17"/>
        <v>37.631999999999998</v>
      </c>
      <c r="J120" s="12">
        <f t="shared" si="7"/>
        <v>35.839999999999996</v>
      </c>
      <c r="K120" s="12">
        <f t="shared" si="8"/>
        <v>56</v>
      </c>
      <c r="L120" s="273"/>
      <c r="M120" s="271"/>
      <c r="N120" s="100"/>
      <c r="O120" s="6"/>
      <c r="P120" s="100"/>
      <c r="Q120" s="6"/>
      <c r="R120" s="101"/>
      <c r="S120" s="10"/>
    </row>
    <row r="121" spans="1:19">
      <c r="A121" s="9">
        <v>4810153011442</v>
      </c>
      <c r="B121" s="10" t="s">
        <v>491</v>
      </c>
      <c r="C121" s="10">
        <v>200</v>
      </c>
      <c r="D121" s="11">
        <v>15</v>
      </c>
      <c r="E121" s="17">
        <v>40.6</v>
      </c>
      <c r="F121" s="12">
        <f t="shared" ref="F121:F181" si="18">E121*0.9</f>
        <v>36.54</v>
      </c>
      <c r="G121" s="12">
        <f t="shared" si="6"/>
        <v>35.322000000000003</v>
      </c>
      <c r="H121" s="12">
        <f t="shared" ref="H121:H181" si="19">E121*0.85</f>
        <v>34.51</v>
      </c>
      <c r="I121" s="12">
        <f t="shared" si="17"/>
        <v>34.103999999999999</v>
      </c>
      <c r="J121" s="12">
        <f t="shared" si="7"/>
        <v>32.480000000000004</v>
      </c>
      <c r="K121" s="12">
        <f t="shared" si="8"/>
        <v>50.75</v>
      </c>
      <c r="L121" s="273"/>
      <c r="M121" s="271"/>
      <c r="N121" s="100"/>
      <c r="O121" s="6"/>
      <c r="P121" s="100"/>
      <c r="Q121" s="6"/>
      <c r="R121" s="101"/>
      <c r="S121" s="10"/>
    </row>
    <row r="122" spans="1:19">
      <c r="A122" s="9">
        <v>4810153011428</v>
      </c>
      <c r="B122" s="10" t="s">
        <v>492</v>
      </c>
      <c r="C122" s="10">
        <v>75</v>
      </c>
      <c r="D122" s="11">
        <v>20</v>
      </c>
      <c r="E122" s="17">
        <v>33.799999999999997</v>
      </c>
      <c r="F122" s="12">
        <f t="shared" si="18"/>
        <v>30.419999999999998</v>
      </c>
      <c r="G122" s="12">
        <f t="shared" si="6"/>
        <v>29.405999999999999</v>
      </c>
      <c r="H122" s="12">
        <f t="shared" si="19"/>
        <v>28.729999999999997</v>
      </c>
      <c r="I122" s="12">
        <f t="shared" si="17"/>
        <v>28.391999999999996</v>
      </c>
      <c r="J122" s="12">
        <f t="shared" si="7"/>
        <v>27.04</v>
      </c>
      <c r="K122" s="12">
        <f t="shared" si="8"/>
        <v>42.25</v>
      </c>
      <c r="L122" s="273"/>
      <c r="M122" s="271"/>
      <c r="N122" s="100"/>
      <c r="O122" s="6"/>
      <c r="P122" s="100"/>
      <c r="Q122" s="6"/>
      <c r="R122" s="101"/>
      <c r="S122" s="10"/>
    </row>
    <row r="123" spans="1:19">
      <c r="A123" s="9">
        <v>4810153011435</v>
      </c>
      <c r="B123" s="10" t="s">
        <v>493</v>
      </c>
      <c r="C123" s="10">
        <v>150</v>
      </c>
      <c r="D123" s="11">
        <v>20</v>
      </c>
      <c r="E123" s="17">
        <v>57.5</v>
      </c>
      <c r="F123" s="12">
        <f t="shared" si="18"/>
        <v>51.75</v>
      </c>
      <c r="G123" s="12">
        <f t="shared" si="6"/>
        <v>50.024999999999999</v>
      </c>
      <c r="H123" s="12">
        <f t="shared" si="19"/>
        <v>48.875</v>
      </c>
      <c r="I123" s="12">
        <f t="shared" si="17"/>
        <v>48.3</v>
      </c>
      <c r="J123" s="12">
        <f t="shared" si="7"/>
        <v>46</v>
      </c>
      <c r="K123" s="12">
        <f t="shared" si="8"/>
        <v>71.875</v>
      </c>
      <c r="L123" s="273"/>
      <c r="M123" s="271"/>
      <c r="N123" s="100"/>
      <c r="O123" s="6"/>
      <c r="P123" s="100"/>
      <c r="Q123" s="6"/>
      <c r="R123" s="101"/>
      <c r="S123" s="10"/>
    </row>
    <row r="124" spans="1:19">
      <c r="A124" s="9">
        <v>4810153011411</v>
      </c>
      <c r="B124" s="10" t="s">
        <v>495</v>
      </c>
      <c r="C124" s="10">
        <v>75</v>
      </c>
      <c r="D124" s="11">
        <v>20</v>
      </c>
      <c r="E124" s="17">
        <v>31.3</v>
      </c>
      <c r="F124" s="12">
        <f t="shared" si="18"/>
        <v>28.17</v>
      </c>
      <c r="G124" s="12">
        <f t="shared" ref="G124:G186" si="20">E124*0.87</f>
        <v>27.231000000000002</v>
      </c>
      <c r="H124" s="12">
        <f t="shared" si="19"/>
        <v>26.605</v>
      </c>
      <c r="I124" s="12">
        <f t="shared" si="17"/>
        <v>26.291999999999998</v>
      </c>
      <c r="J124" s="12">
        <f t="shared" ref="J124:J189" si="21">E124*0.8</f>
        <v>25.040000000000003</v>
      </c>
      <c r="K124" s="12">
        <f t="shared" si="8"/>
        <v>39.125</v>
      </c>
      <c r="L124" s="273"/>
      <c r="M124" s="271"/>
      <c r="N124" s="100"/>
      <c r="O124" s="6"/>
      <c r="P124" s="100"/>
      <c r="Q124" s="6"/>
      <c r="R124" s="101"/>
      <c r="S124" s="10"/>
    </row>
    <row r="125" spans="1:19">
      <c r="A125" s="9">
        <v>4810153013293</v>
      </c>
      <c r="B125" s="10" t="s">
        <v>1016</v>
      </c>
      <c r="C125" s="10">
        <v>100</v>
      </c>
      <c r="D125" s="11">
        <v>20</v>
      </c>
      <c r="E125" s="17">
        <v>72.45</v>
      </c>
      <c r="F125" s="12">
        <f t="shared" si="18"/>
        <v>65.204999999999998</v>
      </c>
      <c r="G125" s="12">
        <f t="shared" si="20"/>
        <v>63.031500000000001</v>
      </c>
      <c r="H125" s="12">
        <f t="shared" si="19"/>
        <v>61.582500000000003</v>
      </c>
      <c r="I125" s="12">
        <f t="shared" si="17"/>
        <v>60.857999999999997</v>
      </c>
      <c r="J125" s="12">
        <f t="shared" si="21"/>
        <v>57.960000000000008</v>
      </c>
      <c r="K125" s="12">
        <f t="shared" si="8"/>
        <v>90.5625</v>
      </c>
      <c r="L125" s="273"/>
      <c r="M125" s="271"/>
      <c r="N125" s="100"/>
      <c r="O125" s="6"/>
      <c r="P125" s="100"/>
      <c r="Q125" s="6"/>
      <c r="R125" s="101"/>
      <c r="S125" s="10"/>
    </row>
    <row r="126" spans="1:19">
      <c r="A126" s="9">
        <v>4810153011459</v>
      </c>
      <c r="B126" s="10" t="s">
        <v>305</v>
      </c>
      <c r="C126" s="10">
        <v>500</v>
      </c>
      <c r="D126" s="11">
        <v>20</v>
      </c>
      <c r="E126" s="17">
        <v>52.4</v>
      </c>
      <c r="F126" s="12">
        <f t="shared" si="18"/>
        <v>47.16</v>
      </c>
      <c r="G126" s="12">
        <f t="shared" si="20"/>
        <v>45.588000000000001</v>
      </c>
      <c r="H126" s="12">
        <f t="shared" si="19"/>
        <v>44.54</v>
      </c>
      <c r="I126" s="12">
        <f t="shared" si="17"/>
        <v>44.015999999999998</v>
      </c>
      <c r="J126" s="12">
        <f t="shared" si="21"/>
        <v>41.92</v>
      </c>
      <c r="K126" s="12">
        <f t="shared" si="8"/>
        <v>65.5</v>
      </c>
      <c r="L126" s="273"/>
      <c r="M126" s="271"/>
      <c r="N126" s="100"/>
      <c r="O126" s="6"/>
      <c r="P126" s="100"/>
      <c r="Q126" s="6"/>
      <c r="R126" s="101"/>
      <c r="S126" s="10"/>
    </row>
    <row r="127" spans="1:19">
      <c r="A127" s="9">
        <v>4810153011398</v>
      </c>
      <c r="B127" s="10" t="s">
        <v>181</v>
      </c>
      <c r="C127" s="10">
        <v>300</v>
      </c>
      <c r="D127" s="11">
        <v>18</v>
      </c>
      <c r="E127" s="17">
        <v>44.8</v>
      </c>
      <c r="F127" s="12">
        <f t="shared" si="18"/>
        <v>40.32</v>
      </c>
      <c r="G127" s="12">
        <f t="shared" si="20"/>
        <v>38.975999999999999</v>
      </c>
      <c r="H127" s="12">
        <f t="shared" si="19"/>
        <v>38.08</v>
      </c>
      <c r="I127" s="12">
        <f t="shared" si="17"/>
        <v>37.631999999999998</v>
      </c>
      <c r="J127" s="12">
        <f t="shared" si="21"/>
        <v>35.839999999999996</v>
      </c>
      <c r="K127" s="12">
        <f t="shared" si="8"/>
        <v>56</v>
      </c>
      <c r="L127" s="273"/>
      <c r="M127" s="271"/>
      <c r="N127" s="100"/>
      <c r="O127" s="6"/>
      <c r="P127" s="100"/>
      <c r="Q127" s="6"/>
      <c r="R127" s="101"/>
      <c r="S127" s="10"/>
    </row>
    <row r="128" spans="1:19">
      <c r="A128" s="122"/>
      <c r="B128" s="2"/>
      <c r="C128" s="2"/>
      <c r="D128" s="20"/>
      <c r="E128" s="21"/>
      <c r="F128" s="12"/>
      <c r="G128" s="12">
        <f t="shared" si="20"/>
        <v>0</v>
      </c>
      <c r="H128" s="12"/>
      <c r="I128" s="12"/>
      <c r="J128" s="12">
        <f t="shared" si="21"/>
        <v>0</v>
      </c>
      <c r="K128" s="12">
        <f t="shared" si="8"/>
        <v>0</v>
      </c>
      <c r="L128" s="273"/>
      <c r="M128" s="26"/>
      <c r="N128" s="320"/>
      <c r="O128" s="271"/>
      <c r="P128" s="100"/>
      <c r="Q128" s="6"/>
      <c r="R128" s="101"/>
      <c r="S128" s="10"/>
    </row>
    <row r="129" spans="1:19">
      <c r="A129" s="122"/>
      <c r="B129" s="2"/>
      <c r="C129" s="2"/>
      <c r="D129" s="20"/>
      <c r="E129" s="21"/>
      <c r="F129" s="12"/>
      <c r="G129" s="12">
        <f t="shared" si="20"/>
        <v>0</v>
      </c>
      <c r="H129" s="12"/>
      <c r="I129" s="12"/>
      <c r="J129" s="12">
        <f t="shared" si="21"/>
        <v>0</v>
      </c>
      <c r="K129" s="12">
        <f t="shared" si="8"/>
        <v>0</v>
      </c>
      <c r="L129" s="273"/>
      <c r="M129" s="26"/>
      <c r="N129" s="320"/>
      <c r="O129" s="271"/>
      <c r="P129" s="100"/>
      <c r="Q129" s="6"/>
      <c r="R129" s="101"/>
      <c r="S129" s="10"/>
    </row>
    <row r="130" spans="1:19">
      <c r="A130" s="122"/>
      <c r="B130" s="2"/>
      <c r="C130" s="2"/>
      <c r="D130" s="20"/>
      <c r="E130" s="21"/>
      <c r="F130" s="12"/>
      <c r="G130" s="12">
        <f t="shared" si="20"/>
        <v>0</v>
      </c>
      <c r="H130" s="12"/>
      <c r="I130" s="12"/>
      <c r="J130" s="12">
        <f t="shared" si="21"/>
        <v>0</v>
      </c>
      <c r="K130" s="12">
        <f t="shared" si="8"/>
        <v>0</v>
      </c>
      <c r="L130" s="273"/>
      <c r="M130" s="26"/>
      <c r="N130" s="320"/>
      <c r="O130" s="271"/>
      <c r="P130" s="100"/>
      <c r="Q130" s="6"/>
      <c r="R130" s="101"/>
      <c r="S130" s="10"/>
    </row>
    <row r="131" spans="1:19" ht="14.25">
      <c r="A131" s="122"/>
      <c r="B131" s="155" t="s">
        <v>1639</v>
      </c>
      <c r="C131" s="91"/>
      <c r="D131" s="95"/>
      <c r="E131" s="92"/>
      <c r="F131" s="12">
        <f t="shared" ref="F131:F136" si="22">E131*0.9</f>
        <v>0</v>
      </c>
      <c r="G131" s="12">
        <f t="shared" si="20"/>
        <v>0</v>
      </c>
      <c r="H131" s="12">
        <f t="shared" ref="H131:H136" si="23">E131*0.85</f>
        <v>0</v>
      </c>
      <c r="I131" s="12">
        <f t="shared" ref="I131:I136" si="24">E131*0.84</f>
        <v>0</v>
      </c>
      <c r="J131" s="12">
        <f t="shared" si="21"/>
        <v>0</v>
      </c>
      <c r="K131" s="12">
        <f t="shared" si="8"/>
        <v>0</v>
      </c>
      <c r="L131" s="273"/>
      <c r="M131" s="93"/>
      <c r="N131" s="273"/>
      <c r="O131" s="271"/>
      <c r="P131" s="100"/>
      <c r="Q131" s="6"/>
      <c r="R131" s="101"/>
      <c r="S131" s="10"/>
    </row>
    <row r="132" spans="1:19">
      <c r="A132" s="122">
        <v>4810153026194</v>
      </c>
      <c r="B132" s="91" t="s">
        <v>1640</v>
      </c>
      <c r="C132" s="91"/>
      <c r="D132" s="95"/>
      <c r="E132" s="92">
        <v>48.2</v>
      </c>
      <c r="F132" s="12">
        <f t="shared" si="22"/>
        <v>43.38</v>
      </c>
      <c r="G132" s="12">
        <f t="shared" si="20"/>
        <v>41.934000000000005</v>
      </c>
      <c r="H132" s="12">
        <f t="shared" si="23"/>
        <v>40.97</v>
      </c>
      <c r="I132" s="12">
        <f t="shared" si="24"/>
        <v>40.488</v>
      </c>
      <c r="J132" s="12">
        <f t="shared" si="21"/>
        <v>38.56</v>
      </c>
      <c r="K132" s="12">
        <f t="shared" si="8"/>
        <v>60.25</v>
      </c>
      <c r="L132" s="273"/>
      <c r="M132" s="93"/>
      <c r="N132" s="273"/>
      <c r="O132" s="271"/>
      <c r="P132" s="100"/>
      <c r="Q132" s="6"/>
      <c r="R132" s="101"/>
      <c r="S132" s="10"/>
    </row>
    <row r="133" spans="1:19">
      <c r="A133" s="122">
        <v>4810153026217</v>
      </c>
      <c r="B133" s="91" t="s">
        <v>1641</v>
      </c>
      <c r="C133" s="91"/>
      <c r="D133" s="95"/>
      <c r="E133" s="92">
        <v>27.9</v>
      </c>
      <c r="F133" s="12">
        <f t="shared" si="22"/>
        <v>25.11</v>
      </c>
      <c r="G133" s="12">
        <f t="shared" si="20"/>
        <v>24.273</v>
      </c>
      <c r="H133" s="12">
        <f t="shared" si="23"/>
        <v>23.715</v>
      </c>
      <c r="I133" s="12">
        <f t="shared" si="24"/>
        <v>23.435999999999996</v>
      </c>
      <c r="J133" s="12">
        <f t="shared" si="21"/>
        <v>22.32</v>
      </c>
      <c r="K133" s="12">
        <f t="shared" si="8"/>
        <v>34.875</v>
      </c>
      <c r="L133" s="273"/>
      <c r="M133" s="93"/>
      <c r="N133" s="273"/>
      <c r="O133" s="271"/>
      <c r="P133" s="100"/>
      <c r="Q133" s="6"/>
      <c r="R133" s="101"/>
      <c r="S133" s="10"/>
    </row>
    <row r="134" spans="1:19">
      <c r="A134" s="122">
        <v>4810153026224</v>
      </c>
      <c r="B134" s="91" t="s">
        <v>1642</v>
      </c>
      <c r="C134" s="91"/>
      <c r="D134" s="95"/>
      <c r="E134" s="92">
        <v>49.9</v>
      </c>
      <c r="F134" s="12">
        <f t="shared" si="22"/>
        <v>44.91</v>
      </c>
      <c r="G134" s="12">
        <f t="shared" si="20"/>
        <v>43.412999999999997</v>
      </c>
      <c r="H134" s="12">
        <f t="shared" si="23"/>
        <v>42.414999999999999</v>
      </c>
      <c r="I134" s="12">
        <f t="shared" si="24"/>
        <v>41.915999999999997</v>
      </c>
      <c r="J134" s="12">
        <f t="shared" si="21"/>
        <v>39.92</v>
      </c>
      <c r="K134" s="12">
        <f t="shared" si="8"/>
        <v>62.375</v>
      </c>
      <c r="L134" s="273"/>
      <c r="M134" s="93"/>
      <c r="N134" s="273"/>
      <c r="O134" s="271"/>
      <c r="P134" s="100"/>
      <c r="Q134" s="6"/>
      <c r="R134" s="101"/>
      <c r="S134" s="10"/>
    </row>
    <row r="135" spans="1:19">
      <c r="A135" s="122">
        <v>4810153026200</v>
      </c>
      <c r="B135" s="91" t="s">
        <v>1643</v>
      </c>
      <c r="C135" s="91"/>
      <c r="D135" s="95"/>
      <c r="E135" s="92">
        <v>47.35</v>
      </c>
      <c r="F135" s="12">
        <f t="shared" si="22"/>
        <v>42.615000000000002</v>
      </c>
      <c r="G135" s="12">
        <f t="shared" si="20"/>
        <v>41.194499999999998</v>
      </c>
      <c r="H135" s="12">
        <f t="shared" si="23"/>
        <v>40.247500000000002</v>
      </c>
      <c r="I135" s="12">
        <f t="shared" si="24"/>
        <v>39.774000000000001</v>
      </c>
      <c r="J135" s="12">
        <f t="shared" si="21"/>
        <v>37.880000000000003</v>
      </c>
      <c r="K135" s="12">
        <f t="shared" ref="K135:K198" si="25">E135*1.25</f>
        <v>59.1875</v>
      </c>
      <c r="L135" s="273"/>
      <c r="M135" s="93"/>
      <c r="N135" s="273"/>
      <c r="O135" s="271"/>
      <c r="P135" s="100"/>
      <c r="Q135" s="6"/>
      <c r="R135" s="101"/>
      <c r="S135" s="10"/>
    </row>
    <row r="136" spans="1:19">
      <c r="A136" s="122">
        <v>4810153026187</v>
      </c>
      <c r="B136" s="91" t="s">
        <v>1644</v>
      </c>
      <c r="C136" s="91"/>
      <c r="D136" s="95"/>
      <c r="E136" s="92">
        <v>46.5</v>
      </c>
      <c r="F136" s="12">
        <f t="shared" si="22"/>
        <v>41.85</v>
      </c>
      <c r="G136" s="12">
        <f t="shared" si="20"/>
        <v>40.454999999999998</v>
      </c>
      <c r="H136" s="12">
        <f t="shared" si="23"/>
        <v>39.524999999999999</v>
      </c>
      <c r="I136" s="12">
        <f t="shared" si="24"/>
        <v>39.059999999999995</v>
      </c>
      <c r="J136" s="12">
        <f t="shared" si="21"/>
        <v>37.200000000000003</v>
      </c>
      <c r="K136" s="12">
        <f t="shared" si="25"/>
        <v>58.125</v>
      </c>
      <c r="L136" s="273"/>
      <c r="M136" s="93"/>
      <c r="N136" s="273"/>
      <c r="O136" s="271"/>
      <c r="P136" s="100"/>
      <c r="Q136" s="6"/>
      <c r="R136" s="101"/>
      <c r="S136" s="10"/>
    </row>
    <row r="137" spans="1:19" ht="14.25">
      <c r="A137" s="9"/>
      <c r="B137" s="321" t="s">
        <v>1632</v>
      </c>
      <c r="C137" s="2"/>
      <c r="D137" s="20"/>
      <c r="E137" s="21"/>
      <c r="F137" s="12">
        <f t="shared" si="18"/>
        <v>0</v>
      </c>
      <c r="G137" s="12">
        <f t="shared" si="20"/>
        <v>0</v>
      </c>
      <c r="H137" s="12">
        <f t="shared" si="19"/>
        <v>0</v>
      </c>
      <c r="I137" s="12">
        <f t="shared" si="17"/>
        <v>0</v>
      </c>
      <c r="J137" s="12">
        <f t="shared" si="21"/>
        <v>0</v>
      </c>
      <c r="K137" s="12">
        <f t="shared" si="25"/>
        <v>0</v>
      </c>
      <c r="L137" s="322"/>
      <c r="M137" s="26"/>
      <c r="N137" s="320"/>
      <c r="O137" s="6"/>
      <c r="P137" s="100"/>
      <c r="Q137" s="6"/>
      <c r="R137" s="101"/>
      <c r="S137" s="10"/>
    </row>
    <row r="138" spans="1:19">
      <c r="A138" s="122">
        <v>4810153026248</v>
      </c>
      <c r="B138" s="91" t="s">
        <v>1633</v>
      </c>
      <c r="C138" s="91"/>
      <c r="D138" s="95"/>
      <c r="E138" s="92">
        <v>36.4</v>
      </c>
      <c r="F138" s="12">
        <f t="shared" si="18"/>
        <v>32.76</v>
      </c>
      <c r="G138" s="12">
        <f t="shared" si="20"/>
        <v>31.667999999999999</v>
      </c>
      <c r="H138" s="12">
        <f t="shared" si="19"/>
        <v>30.939999999999998</v>
      </c>
      <c r="I138" s="12">
        <f t="shared" si="17"/>
        <v>30.575999999999997</v>
      </c>
      <c r="J138" s="12">
        <f t="shared" si="21"/>
        <v>29.12</v>
      </c>
      <c r="K138" s="12">
        <f t="shared" si="25"/>
        <v>45.5</v>
      </c>
      <c r="L138" s="273"/>
      <c r="M138" s="93"/>
      <c r="N138" s="273"/>
      <c r="O138" s="271"/>
      <c r="P138" s="100"/>
      <c r="Q138" s="6"/>
      <c r="R138" s="101"/>
      <c r="S138" s="10"/>
    </row>
    <row r="139" spans="1:19">
      <c r="A139" s="122">
        <v>4810153026255</v>
      </c>
      <c r="B139" s="91" t="s">
        <v>1634</v>
      </c>
      <c r="C139" s="91"/>
      <c r="D139" s="95"/>
      <c r="E139" s="92">
        <v>47.35</v>
      </c>
      <c r="F139" s="12">
        <f t="shared" si="18"/>
        <v>42.615000000000002</v>
      </c>
      <c r="G139" s="12">
        <f t="shared" si="20"/>
        <v>41.194499999999998</v>
      </c>
      <c r="H139" s="12">
        <f t="shared" si="19"/>
        <v>40.247500000000002</v>
      </c>
      <c r="I139" s="12">
        <f t="shared" si="17"/>
        <v>39.774000000000001</v>
      </c>
      <c r="J139" s="12">
        <f t="shared" si="21"/>
        <v>37.880000000000003</v>
      </c>
      <c r="K139" s="12">
        <f t="shared" si="25"/>
        <v>59.1875</v>
      </c>
      <c r="L139" s="273"/>
      <c r="M139" s="93"/>
      <c r="N139" s="273"/>
      <c r="O139" s="271"/>
      <c r="P139" s="100"/>
      <c r="Q139" s="6"/>
      <c r="R139" s="101"/>
      <c r="S139" s="10"/>
    </row>
    <row r="140" spans="1:19">
      <c r="A140" s="122">
        <v>4810153026248</v>
      </c>
      <c r="B140" s="91" t="s">
        <v>1635</v>
      </c>
      <c r="C140" s="91"/>
      <c r="D140" s="95"/>
      <c r="E140" s="92">
        <v>29.6</v>
      </c>
      <c r="F140" s="12">
        <f t="shared" si="18"/>
        <v>26.64</v>
      </c>
      <c r="G140" s="12">
        <f t="shared" si="20"/>
        <v>25.752000000000002</v>
      </c>
      <c r="H140" s="12">
        <f t="shared" si="19"/>
        <v>25.16</v>
      </c>
      <c r="I140" s="12">
        <f t="shared" si="17"/>
        <v>24.864000000000001</v>
      </c>
      <c r="J140" s="12">
        <f t="shared" si="21"/>
        <v>23.680000000000003</v>
      </c>
      <c r="K140" s="12">
        <f t="shared" si="25"/>
        <v>37</v>
      </c>
      <c r="L140" s="273"/>
      <c r="M140" s="93"/>
      <c r="N140" s="273"/>
      <c r="O140" s="271"/>
      <c r="P140" s="100"/>
      <c r="Q140" s="6"/>
      <c r="R140" s="101"/>
      <c r="S140" s="10"/>
    </row>
    <row r="141" spans="1:19">
      <c r="A141" s="122">
        <v>4810153026262</v>
      </c>
      <c r="B141" s="91" t="s">
        <v>1636</v>
      </c>
      <c r="C141" s="91"/>
      <c r="D141" s="95"/>
      <c r="E141" s="92">
        <v>76.900000000000006</v>
      </c>
      <c r="F141" s="12">
        <f t="shared" si="18"/>
        <v>69.210000000000008</v>
      </c>
      <c r="G141" s="12">
        <f t="shared" si="20"/>
        <v>66.903000000000006</v>
      </c>
      <c r="H141" s="12">
        <f t="shared" si="19"/>
        <v>65.365000000000009</v>
      </c>
      <c r="I141" s="12">
        <f t="shared" si="17"/>
        <v>64.596000000000004</v>
      </c>
      <c r="J141" s="12">
        <f t="shared" si="21"/>
        <v>61.52000000000001</v>
      </c>
      <c r="K141" s="12">
        <f t="shared" si="25"/>
        <v>96.125</v>
      </c>
      <c r="L141" s="273"/>
      <c r="M141" s="93"/>
      <c r="N141" s="273"/>
      <c r="O141" s="271"/>
      <c r="P141" s="100"/>
      <c r="Q141" s="6"/>
      <c r="R141" s="101"/>
      <c r="S141" s="10"/>
    </row>
    <row r="142" spans="1:19">
      <c r="A142" s="122">
        <v>4810153026286</v>
      </c>
      <c r="B142" s="91" t="s">
        <v>1637</v>
      </c>
      <c r="C142" s="91"/>
      <c r="D142" s="95"/>
      <c r="E142" s="92">
        <v>70.2</v>
      </c>
      <c r="F142" s="12">
        <f t="shared" si="18"/>
        <v>63.180000000000007</v>
      </c>
      <c r="G142" s="12">
        <f t="shared" si="20"/>
        <v>61.074000000000005</v>
      </c>
      <c r="H142" s="12">
        <f t="shared" si="19"/>
        <v>59.67</v>
      </c>
      <c r="I142" s="12">
        <f t="shared" si="17"/>
        <v>58.968000000000004</v>
      </c>
      <c r="J142" s="12">
        <f t="shared" si="21"/>
        <v>56.160000000000004</v>
      </c>
      <c r="K142" s="12">
        <f t="shared" si="25"/>
        <v>87.75</v>
      </c>
      <c r="L142" s="273"/>
      <c r="M142" s="93"/>
      <c r="N142" s="273"/>
      <c r="O142" s="271"/>
      <c r="P142" s="100"/>
      <c r="Q142" s="6"/>
      <c r="R142" s="101"/>
      <c r="S142" s="10"/>
    </row>
    <row r="143" spans="1:19">
      <c r="A143" s="122">
        <v>4810153026231</v>
      </c>
      <c r="B143" s="91" t="s">
        <v>1638</v>
      </c>
      <c r="C143" s="91"/>
      <c r="D143" s="95"/>
      <c r="E143" s="92">
        <v>46.5</v>
      </c>
      <c r="F143" s="12">
        <f t="shared" si="18"/>
        <v>41.85</v>
      </c>
      <c r="G143" s="12">
        <f t="shared" si="20"/>
        <v>40.454999999999998</v>
      </c>
      <c r="H143" s="12">
        <f t="shared" si="19"/>
        <v>39.524999999999999</v>
      </c>
      <c r="I143" s="12">
        <f t="shared" si="17"/>
        <v>39.059999999999995</v>
      </c>
      <c r="J143" s="12">
        <f t="shared" si="21"/>
        <v>37.200000000000003</v>
      </c>
      <c r="K143" s="12">
        <f t="shared" si="25"/>
        <v>58.125</v>
      </c>
      <c r="L143" s="273"/>
      <c r="M143" s="93"/>
      <c r="N143" s="273"/>
      <c r="O143" s="271"/>
      <c r="P143" s="100"/>
      <c r="Q143" s="6"/>
      <c r="R143" s="101"/>
      <c r="S143" s="10"/>
    </row>
    <row r="144" spans="1:19">
      <c r="A144" s="122"/>
      <c r="B144" s="121" t="s">
        <v>2813</v>
      </c>
      <c r="C144" s="2"/>
      <c r="D144" s="20"/>
      <c r="E144" s="21"/>
      <c r="F144" s="12">
        <f>E144*0.9</f>
        <v>0</v>
      </c>
      <c r="G144" s="12">
        <f t="shared" si="20"/>
        <v>0</v>
      </c>
      <c r="H144" s="12">
        <f>E144*0.85</f>
        <v>0</v>
      </c>
      <c r="I144" s="12">
        <f>E144*0.84</f>
        <v>0</v>
      </c>
      <c r="J144" s="12">
        <f>E144*0.8</f>
        <v>0</v>
      </c>
      <c r="K144" s="12">
        <f t="shared" si="25"/>
        <v>0</v>
      </c>
      <c r="L144" s="322"/>
      <c r="M144" s="26"/>
      <c r="N144" s="320"/>
      <c r="O144" s="271"/>
      <c r="P144" s="100"/>
      <c r="Q144" s="6"/>
      <c r="R144" s="101"/>
      <c r="S144" s="10"/>
    </row>
    <row r="145" spans="1:19" ht="25.5">
      <c r="A145" s="342">
        <v>4810153031242</v>
      </c>
      <c r="B145" s="328" t="s">
        <v>2809</v>
      </c>
      <c r="C145" s="91">
        <v>250</v>
      </c>
      <c r="D145" s="350">
        <v>12</v>
      </c>
      <c r="E145" s="92">
        <v>49</v>
      </c>
      <c r="F145" s="12">
        <f>E145*0.9</f>
        <v>44.1</v>
      </c>
      <c r="G145" s="12">
        <f t="shared" si="20"/>
        <v>42.63</v>
      </c>
      <c r="H145" s="12">
        <f>E145*0.85</f>
        <v>41.65</v>
      </c>
      <c r="I145" s="12">
        <f>E145*0.84</f>
        <v>41.16</v>
      </c>
      <c r="J145" s="12">
        <f>E145*0.8</f>
        <v>39.200000000000003</v>
      </c>
      <c r="K145" s="12">
        <f t="shared" si="25"/>
        <v>61.25</v>
      </c>
      <c r="L145" s="273"/>
      <c r="M145" s="93"/>
      <c r="N145" s="273"/>
      <c r="O145" s="271"/>
      <c r="P145" s="100"/>
      <c r="Q145" s="6"/>
      <c r="R145" s="101"/>
      <c r="S145" s="10"/>
    </row>
    <row r="146" spans="1:19" ht="25.5">
      <c r="A146" s="342">
        <v>4810153031235</v>
      </c>
      <c r="B146" s="328" t="s">
        <v>2810</v>
      </c>
      <c r="C146" s="91">
        <v>250</v>
      </c>
      <c r="D146" s="350">
        <v>12</v>
      </c>
      <c r="E146" s="92">
        <v>49</v>
      </c>
      <c r="F146" s="12">
        <f>E146*0.9</f>
        <v>44.1</v>
      </c>
      <c r="G146" s="12">
        <f t="shared" si="20"/>
        <v>42.63</v>
      </c>
      <c r="H146" s="12">
        <f>E146*0.85</f>
        <v>41.65</v>
      </c>
      <c r="I146" s="12">
        <f>E146*0.84</f>
        <v>41.16</v>
      </c>
      <c r="J146" s="12">
        <f>E146*0.8</f>
        <v>39.200000000000003</v>
      </c>
      <c r="K146" s="12">
        <f t="shared" si="25"/>
        <v>61.25</v>
      </c>
      <c r="L146" s="273"/>
      <c r="M146" s="93"/>
      <c r="N146" s="273"/>
      <c r="O146" s="271"/>
      <c r="P146" s="100"/>
      <c r="Q146" s="6"/>
      <c r="R146" s="101"/>
      <c r="S146" s="10"/>
    </row>
    <row r="147" spans="1:19">
      <c r="A147" s="342">
        <v>4810153031259</v>
      </c>
      <c r="B147" s="328" t="s">
        <v>2811</v>
      </c>
      <c r="C147" s="91">
        <v>250</v>
      </c>
      <c r="D147" s="350">
        <v>12</v>
      </c>
      <c r="E147" s="92">
        <v>49</v>
      </c>
      <c r="F147" s="12">
        <f>E147*0.9</f>
        <v>44.1</v>
      </c>
      <c r="G147" s="12">
        <f t="shared" si="20"/>
        <v>42.63</v>
      </c>
      <c r="H147" s="12">
        <f>E147*0.85</f>
        <v>41.65</v>
      </c>
      <c r="I147" s="12">
        <f>E147*0.84</f>
        <v>41.16</v>
      </c>
      <c r="J147" s="12">
        <f>E147*0.8</f>
        <v>39.200000000000003</v>
      </c>
      <c r="K147" s="12">
        <f t="shared" si="25"/>
        <v>61.25</v>
      </c>
      <c r="L147" s="273"/>
      <c r="M147" s="93"/>
      <c r="N147" s="273"/>
      <c r="O147" s="271"/>
      <c r="P147" s="100"/>
      <c r="Q147" s="6"/>
      <c r="R147" s="101"/>
      <c r="S147" s="10"/>
    </row>
    <row r="148" spans="1:19">
      <c r="A148" s="342">
        <v>4810153031266</v>
      </c>
      <c r="B148" s="328" t="s">
        <v>2812</v>
      </c>
      <c r="C148" s="91"/>
      <c r="D148" s="350">
        <v>20</v>
      </c>
      <c r="E148" s="92">
        <v>29.6</v>
      </c>
      <c r="F148" s="12">
        <f>E148*0.9</f>
        <v>26.64</v>
      </c>
      <c r="G148" s="12">
        <f t="shared" si="20"/>
        <v>25.752000000000002</v>
      </c>
      <c r="H148" s="12">
        <f>E148*0.85</f>
        <v>25.16</v>
      </c>
      <c r="I148" s="12">
        <f>E148*0.84</f>
        <v>24.864000000000001</v>
      </c>
      <c r="J148" s="12">
        <f>E148*0.8</f>
        <v>23.680000000000003</v>
      </c>
      <c r="K148" s="12">
        <f t="shared" si="25"/>
        <v>37</v>
      </c>
      <c r="L148" s="273"/>
      <c r="M148" s="93"/>
      <c r="N148" s="273"/>
      <c r="O148" s="271"/>
      <c r="P148" s="100"/>
      <c r="Q148" s="6"/>
      <c r="R148" s="101"/>
      <c r="S148" s="10"/>
    </row>
    <row r="149" spans="1:19">
      <c r="A149" s="9"/>
      <c r="B149" s="15" t="s">
        <v>418</v>
      </c>
      <c r="E149" s="16"/>
      <c r="F149" s="305">
        <f t="shared" si="18"/>
        <v>0</v>
      </c>
      <c r="G149" s="12">
        <f t="shared" si="20"/>
        <v>0</v>
      </c>
      <c r="H149" s="305">
        <f t="shared" si="19"/>
        <v>0</v>
      </c>
      <c r="I149" s="305">
        <f t="shared" si="17"/>
        <v>0</v>
      </c>
      <c r="J149" s="305">
        <f t="shared" si="21"/>
        <v>0</v>
      </c>
      <c r="K149" s="12">
        <f t="shared" si="25"/>
        <v>0</v>
      </c>
      <c r="L149" s="312"/>
      <c r="M149" s="24"/>
      <c r="N149" s="99"/>
      <c r="O149" s="6"/>
      <c r="P149" s="100"/>
      <c r="Q149" s="6"/>
      <c r="R149" s="101"/>
      <c r="S149" s="10"/>
    </row>
    <row r="150" spans="1:19">
      <c r="A150" s="9">
        <v>4810153007650</v>
      </c>
      <c r="B150" s="10" t="s">
        <v>419</v>
      </c>
      <c r="C150" s="11">
        <v>450</v>
      </c>
      <c r="D150" s="11">
        <v>18</v>
      </c>
      <c r="E150" s="17">
        <v>47.35</v>
      </c>
      <c r="F150" s="12">
        <f t="shared" si="18"/>
        <v>42.615000000000002</v>
      </c>
      <c r="G150" s="12">
        <f t="shared" si="20"/>
        <v>41.194499999999998</v>
      </c>
      <c r="H150" s="12">
        <f t="shared" si="19"/>
        <v>40.247500000000002</v>
      </c>
      <c r="I150" s="12">
        <f t="shared" si="17"/>
        <v>39.774000000000001</v>
      </c>
      <c r="J150" s="12">
        <f t="shared" si="21"/>
        <v>37.880000000000003</v>
      </c>
      <c r="K150" s="12">
        <f t="shared" si="25"/>
        <v>59.1875</v>
      </c>
      <c r="L150" s="273"/>
      <c r="M150" s="271"/>
      <c r="N150" s="98"/>
      <c r="O150" s="6"/>
      <c r="P150" s="100"/>
      <c r="Q150" s="6"/>
      <c r="R150" s="101"/>
      <c r="S150" s="10"/>
    </row>
    <row r="151" spans="1:19">
      <c r="A151" s="9">
        <v>4810153007643</v>
      </c>
      <c r="B151" s="10" t="s">
        <v>420</v>
      </c>
      <c r="C151" s="11">
        <v>450</v>
      </c>
      <c r="D151" s="11">
        <v>18</v>
      </c>
      <c r="E151" s="17">
        <v>47.35</v>
      </c>
      <c r="F151" s="12">
        <f t="shared" si="18"/>
        <v>42.615000000000002</v>
      </c>
      <c r="G151" s="12">
        <f t="shared" si="20"/>
        <v>41.194499999999998</v>
      </c>
      <c r="H151" s="12">
        <f t="shared" si="19"/>
        <v>40.247500000000002</v>
      </c>
      <c r="I151" s="12">
        <f t="shared" si="17"/>
        <v>39.774000000000001</v>
      </c>
      <c r="J151" s="12">
        <f t="shared" si="21"/>
        <v>37.880000000000003</v>
      </c>
      <c r="K151" s="12">
        <f t="shared" si="25"/>
        <v>59.1875</v>
      </c>
      <c r="L151" s="273"/>
      <c r="M151" s="271"/>
      <c r="N151" s="98"/>
      <c r="O151" s="6"/>
      <c r="P151" s="100"/>
      <c r="Q151" s="6"/>
      <c r="R151" s="101"/>
      <c r="S151" s="10"/>
    </row>
    <row r="152" spans="1:19">
      <c r="A152" s="9">
        <v>4810153006059</v>
      </c>
      <c r="B152" s="10" t="s">
        <v>421</v>
      </c>
      <c r="C152" s="11">
        <v>100</v>
      </c>
      <c r="D152" s="11">
        <v>20</v>
      </c>
      <c r="E152" s="17">
        <v>26.2</v>
      </c>
      <c r="F152" s="12">
        <f t="shared" si="18"/>
        <v>23.58</v>
      </c>
      <c r="G152" s="12">
        <f t="shared" si="20"/>
        <v>22.794</v>
      </c>
      <c r="H152" s="12">
        <f t="shared" si="19"/>
        <v>22.27</v>
      </c>
      <c r="I152" s="12">
        <f t="shared" si="17"/>
        <v>22.007999999999999</v>
      </c>
      <c r="J152" s="12">
        <f t="shared" si="21"/>
        <v>20.96</v>
      </c>
      <c r="K152" s="12">
        <f t="shared" si="25"/>
        <v>32.75</v>
      </c>
      <c r="L152" s="273"/>
      <c r="M152" s="271"/>
      <c r="N152" s="100"/>
      <c r="O152" s="6"/>
      <c r="P152" s="100"/>
      <c r="Q152" s="6"/>
      <c r="R152" s="101"/>
      <c r="S152" s="10"/>
    </row>
    <row r="153" spans="1:19">
      <c r="A153" s="9">
        <v>4810153010070</v>
      </c>
      <c r="B153" s="10" t="s">
        <v>197</v>
      </c>
      <c r="C153" s="11">
        <v>215</v>
      </c>
      <c r="D153" s="11">
        <v>36</v>
      </c>
      <c r="E153" s="17">
        <v>65.95</v>
      </c>
      <c r="F153" s="12">
        <f t="shared" si="18"/>
        <v>59.355000000000004</v>
      </c>
      <c r="G153" s="12">
        <f t="shared" si="20"/>
        <v>57.3765</v>
      </c>
      <c r="H153" s="12">
        <f t="shared" si="19"/>
        <v>56.057499999999997</v>
      </c>
      <c r="I153" s="12">
        <f t="shared" si="17"/>
        <v>55.398000000000003</v>
      </c>
      <c r="J153" s="12">
        <f t="shared" si="21"/>
        <v>52.760000000000005</v>
      </c>
      <c r="K153" s="12">
        <f t="shared" si="25"/>
        <v>82.4375</v>
      </c>
      <c r="L153" s="273"/>
      <c r="M153" s="271"/>
      <c r="N153" s="100"/>
      <c r="O153" s="6"/>
      <c r="P153" s="100"/>
      <c r="Q153" s="6"/>
      <c r="R153" s="101"/>
      <c r="S153" s="10"/>
    </row>
    <row r="154" spans="1:19">
      <c r="A154" s="9">
        <v>4810153010087</v>
      </c>
      <c r="B154" s="10" t="s">
        <v>198</v>
      </c>
      <c r="C154" s="11">
        <v>500</v>
      </c>
      <c r="D154" s="11">
        <v>20</v>
      </c>
      <c r="E154" s="17">
        <v>96.4</v>
      </c>
      <c r="F154" s="12">
        <f t="shared" si="18"/>
        <v>86.76</v>
      </c>
      <c r="G154" s="12">
        <f t="shared" si="20"/>
        <v>83.868000000000009</v>
      </c>
      <c r="H154" s="12">
        <f t="shared" si="19"/>
        <v>81.94</v>
      </c>
      <c r="I154" s="12">
        <f t="shared" si="17"/>
        <v>80.975999999999999</v>
      </c>
      <c r="J154" s="12">
        <f t="shared" si="21"/>
        <v>77.12</v>
      </c>
      <c r="K154" s="12">
        <f t="shared" si="25"/>
        <v>120.5</v>
      </c>
      <c r="L154" s="273"/>
      <c r="M154" s="271"/>
      <c r="N154" s="100"/>
      <c r="O154" s="6"/>
      <c r="P154" s="100"/>
      <c r="Q154" s="6"/>
      <c r="R154" s="101"/>
      <c r="S154" s="10"/>
    </row>
    <row r="155" spans="1:19">
      <c r="A155" s="9">
        <v>4810153006035</v>
      </c>
      <c r="B155" s="10" t="s">
        <v>547</v>
      </c>
      <c r="C155" s="11">
        <v>100</v>
      </c>
      <c r="D155" s="11">
        <v>20</v>
      </c>
      <c r="E155" s="17">
        <v>26.2</v>
      </c>
      <c r="F155" s="12">
        <f t="shared" si="18"/>
        <v>23.58</v>
      </c>
      <c r="G155" s="12">
        <f t="shared" si="20"/>
        <v>22.794</v>
      </c>
      <c r="H155" s="12">
        <f t="shared" si="19"/>
        <v>22.27</v>
      </c>
      <c r="I155" s="12">
        <f t="shared" si="17"/>
        <v>22.007999999999999</v>
      </c>
      <c r="J155" s="12">
        <f t="shared" si="21"/>
        <v>20.96</v>
      </c>
      <c r="K155" s="12">
        <f t="shared" si="25"/>
        <v>32.75</v>
      </c>
      <c r="L155" s="273"/>
      <c r="M155" s="271"/>
      <c r="N155" s="100"/>
      <c r="O155" s="6"/>
      <c r="P155" s="100"/>
      <c r="Q155" s="6"/>
      <c r="R155" s="101"/>
      <c r="S155" s="10"/>
    </row>
    <row r="156" spans="1:19">
      <c r="A156" s="9">
        <v>4810153006110</v>
      </c>
      <c r="B156" s="10" t="s">
        <v>340</v>
      </c>
      <c r="C156" s="11">
        <v>500</v>
      </c>
      <c r="D156" s="11">
        <v>20</v>
      </c>
      <c r="E156" s="17">
        <v>52.4</v>
      </c>
      <c r="F156" s="12">
        <f t="shared" si="18"/>
        <v>47.16</v>
      </c>
      <c r="G156" s="12">
        <f t="shared" si="20"/>
        <v>45.588000000000001</v>
      </c>
      <c r="H156" s="12">
        <f t="shared" si="19"/>
        <v>44.54</v>
      </c>
      <c r="I156" s="12">
        <f t="shared" si="17"/>
        <v>44.015999999999998</v>
      </c>
      <c r="J156" s="12">
        <f t="shared" si="21"/>
        <v>41.92</v>
      </c>
      <c r="K156" s="12">
        <f t="shared" si="25"/>
        <v>65.5</v>
      </c>
      <c r="L156" s="273"/>
      <c r="M156" s="271"/>
      <c r="N156" s="100"/>
      <c r="O156" s="6"/>
      <c r="P156" s="100"/>
      <c r="Q156" s="6"/>
      <c r="R156" s="101"/>
      <c r="S156" s="10"/>
    </row>
    <row r="157" spans="1:19">
      <c r="A157" s="9">
        <v>4810153006103</v>
      </c>
      <c r="B157" s="10" t="s">
        <v>341</v>
      </c>
      <c r="C157" s="11">
        <v>500</v>
      </c>
      <c r="D157" s="11">
        <v>20</v>
      </c>
      <c r="E157" s="17">
        <v>52.4</v>
      </c>
      <c r="F157" s="12">
        <f t="shared" si="18"/>
        <v>47.16</v>
      </c>
      <c r="G157" s="12">
        <f t="shared" si="20"/>
        <v>45.588000000000001</v>
      </c>
      <c r="H157" s="12">
        <f t="shared" si="19"/>
        <v>44.54</v>
      </c>
      <c r="I157" s="12">
        <f t="shared" si="17"/>
        <v>44.015999999999998</v>
      </c>
      <c r="J157" s="12">
        <f t="shared" si="21"/>
        <v>41.92</v>
      </c>
      <c r="K157" s="12">
        <f t="shared" si="25"/>
        <v>65.5</v>
      </c>
      <c r="L157" s="273"/>
      <c r="M157" s="271"/>
      <c r="N157" s="100"/>
      <c r="O157" s="6"/>
      <c r="P157" s="100"/>
      <c r="Q157" s="6"/>
      <c r="R157" s="101"/>
      <c r="S157" s="10"/>
    </row>
    <row r="158" spans="1:19">
      <c r="A158" s="255"/>
      <c r="B158" s="256" t="s">
        <v>42</v>
      </c>
      <c r="C158" s="255"/>
      <c r="D158" s="255"/>
      <c r="E158" s="255"/>
      <c r="F158" s="12">
        <f t="shared" si="18"/>
        <v>0</v>
      </c>
      <c r="G158" s="12">
        <f t="shared" si="20"/>
        <v>0</v>
      </c>
      <c r="H158" s="12">
        <f t="shared" si="19"/>
        <v>0</v>
      </c>
      <c r="I158" s="12">
        <f t="shared" si="17"/>
        <v>0</v>
      </c>
      <c r="J158" s="12">
        <f t="shared" si="21"/>
        <v>0</v>
      </c>
      <c r="K158" s="12">
        <f t="shared" si="25"/>
        <v>0</v>
      </c>
      <c r="L158" s="98"/>
      <c r="M158" s="6"/>
      <c r="N158" s="98"/>
      <c r="O158" s="6"/>
      <c r="P158" s="98"/>
      <c r="Q158" s="6"/>
      <c r="R158" s="101"/>
      <c r="S158" s="10"/>
    </row>
    <row r="159" spans="1:19">
      <c r="A159" s="257">
        <v>4810153016669</v>
      </c>
      <c r="B159" s="209" t="s">
        <v>580</v>
      </c>
      <c r="C159" s="209"/>
      <c r="D159" s="209">
        <v>15</v>
      </c>
      <c r="E159" s="259">
        <v>37.200000000000003</v>
      </c>
      <c r="F159" s="12">
        <f t="shared" si="18"/>
        <v>33.480000000000004</v>
      </c>
      <c r="G159" s="12">
        <f t="shared" si="20"/>
        <v>32.364000000000004</v>
      </c>
      <c r="H159" s="12">
        <f t="shared" si="19"/>
        <v>31.62</v>
      </c>
      <c r="I159" s="12">
        <f t="shared" si="17"/>
        <v>31.248000000000001</v>
      </c>
      <c r="J159" s="12">
        <f t="shared" si="21"/>
        <v>29.760000000000005</v>
      </c>
      <c r="K159" s="12">
        <f t="shared" si="25"/>
        <v>46.5</v>
      </c>
      <c r="L159" s="98"/>
      <c r="M159" s="6"/>
      <c r="N159" s="98"/>
      <c r="O159" s="6"/>
      <c r="P159" s="100"/>
      <c r="Q159" s="6"/>
      <c r="R159" s="101"/>
    </row>
    <row r="160" spans="1:19">
      <c r="A160" s="257">
        <v>4810153016676</v>
      </c>
      <c r="B160" s="209" t="s">
        <v>581</v>
      </c>
      <c r="C160" s="209">
        <v>300</v>
      </c>
      <c r="D160" s="209">
        <v>18</v>
      </c>
      <c r="E160" s="259">
        <v>57.5</v>
      </c>
      <c r="F160" s="12">
        <f t="shared" si="18"/>
        <v>51.75</v>
      </c>
      <c r="G160" s="12">
        <f t="shared" si="20"/>
        <v>50.024999999999999</v>
      </c>
      <c r="H160" s="12">
        <f t="shared" si="19"/>
        <v>48.875</v>
      </c>
      <c r="I160" s="12">
        <f t="shared" si="17"/>
        <v>48.3</v>
      </c>
      <c r="J160" s="12">
        <f t="shared" si="21"/>
        <v>46</v>
      </c>
      <c r="K160" s="12">
        <f t="shared" si="25"/>
        <v>71.875</v>
      </c>
      <c r="L160" s="98"/>
      <c r="M160" s="6"/>
      <c r="N160" s="98"/>
      <c r="O160" s="6"/>
      <c r="P160" s="100"/>
      <c r="Q160" s="6"/>
      <c r="R160" s="101"/>
    </row>
    <row r="161" spans="1:18">
      <c r="A161" s="257">
        <v>4810153016683</v>
      </c>
      <c r="B161" s="209" t="s">
        <v>582</v>
      </c>
      <c r="C161" s="209">
        <v>200</v>
      </c>
      <c r="D161" s="209">
        <v>15</v>
      </c>
      <c r="E161" s="259">
        <v>67.650000000000006</v>
      </c>
      <c r="F161" s="12">
        <f t="shared" si="18"/>
        <v>60.885000000000005</v>
      </c>
      <c r="G161" s="12">
        <f t="shared" si="20"/>
        <v>58.855500000000006</v>
      </c>
      <c r="H161" s="12">
        <f t="shared" si="19"/>
        <v>57.502500000000005</v>
      </c>
      <c r="I161" s="12">
        <f t="shared" si="17"/>
        <v>56.826000000000001</v>
      </c>
      <c r="J161" s="12">
        <f t="shared" si="21"/>
        <v>54.120000000000005</v>
      </c>
      <c r="K161" s="12">
        <f t="shared" si="25"/>
        <v>84.5625</v>
      </c>
      <c r="L161" s="98"/>
      <c r="M161" s="6"/>
      <c r="N161" s="98"/>
      <c r="O161" s="6"/>
      <c r="P161" s="100"/>
      <c r="Q161" s="6"/>
      <c r="R161" s="101"/>
    </row>
    <row r="162" spans="1:18">
      <c r="A162" s="257">
        <v>4810153016652</v>
      </c>
      <c r="B162" s="209" t="s">
        <v>583</v>
      </c>
      <c r="C162" s="209">
        <v>400</v>
      </c>
      <c r="D162" s="209">
        <v>20</v>
      </c>
      <c r="E162" s="259">
        <v>60.05</v>
      </c>
      <c r="F162" s="12">
        <f t="shared" si="18"/>
        <v>54.045000000000002</v>
      </c>
      <c r="G162" s="12">
        <f t="shared" si="20"/>
        <v>52.243499999999997</v>
      </c>
      <c r="H162" s="12">
        <f t="shared" si="19"/>
        <v>51.042499999999997</v>
      </c>
      <c r="I162" s="12">
        <f t="shared" si="17"/>
        <v>50.441999999999993</v>
      </c>
      <c r="J162" s="12">
        <f t="shared" si="21"/>
        <v>48.04</v>
      </c>
      <c r="K162" s="12">
        <f t="shared" si="25"/>
        <v>75.0625</v>
      </c>
      <c r="L162" s="98"/>
      <c r="M162" s="6"/>
      <c r="N162" s="98"/>
      <c r="O162" s="6"/>
      <c r="P162" s="100"/>
      <c r="Q162" s="6"/>
      <c r="R162" s="101"/>
    </row>
    <row r="163" spans="1:18">
      <c r="A163" s="257">
        <v>4810153017307</v>
      </c>
      <c r="B163" s="209" t="s">
        <v>913</v>
      </c>
      <c r="C163" s="209">
        <v>100</v>
      </c>
      <c r="D163" s="200">
        <v>20</v>
      </c>
      <c r="E163" s="259">
        <v>62.6</v>
      </c>
      <c r="F163" s="12">
        <f t="shared" si="18"/>
        <v>56.34</v>
      </c>
      <c r="G163" s="12">
        <f t="shared" si="20"/>
        <v>54.462000000000003</v>
      </c>
      <c r="H163" s="12">
        <f t="shared" si="19"/>
        <v>53.21</v>
      </c>
      <c r="I163" s="12">
        <f t="shared" si="17"/>
        <v>52.583999999999996</v>
      </c>
      <c r="J163" s="12">
        <f t="shared" si="21"/>
        <v>50.080000000000005</v>
      </c>
      <c r="K163" s="12">
        <f t="shared" si="25"/>
        <v>78.25</v>
      </c>
      <c r="L163" s="98"/>
      <c r="M163" s="6"/>
      <c r="N163" s="98"/>
      <c r="O163" s="6"/>
      <c r="P163" s="100"/>
      <c r="Q163" s="6"/>
      <c r="R163" s="101"/>
    </row>
    <row r="164" spans="1:18" ht="14.25">
      <c r="A164" s="34"/>
      <c r="B164" s="133" t="s">
        <v>404</v>
      </c>
      <c r="D164" s="25"/>
      <c r="F164" s="12">
        <f t="shared" si="18"/>
        <v>0</v>
      </c>
      <c r="G164" s="12">
        <f t="shared" si="20"/>
        <v>0</v>
      </c>
      <c r="H164" s="12">
        <f t="shared" si="19"/>
        <v>0</v>
      </c>
      <c r="I164" s="12">
        <f t="shared" si="17"/>
        <v>0</v>
      </c>
      <c r="J164" s="12">
        <f t="shared" si="21"/>
        <v>0</v>
      </c>
      <c r="K164" s="12">
        <f t="shared" si="25"/>
        <v>0</v>
      </c>
      <c r="L164" s="98"/>
      <c r="M164" s="6"/>
      <c r="N164" s="98"/>
      <c r="O164" s="6"/>
      <c r="P164" s="100"/>
      <c r="Q164" s="6"/>
      <c r="R164" s="101"/>
    </row>
    <row r="165" spans="1:18">
      <c r="A165" s="124">
        <v>4810153010964</v>
      </c>
      <c r="B165" s="132" t="s">
        <v>880</v>
      </c>
      <c r="C165" s="91">
        <v>150</v>
      </c>
      <c r="D165" s="95">
        <v>12</v>
      </c>
      <c r="E165" s="125">
        <v>39.75</v>
      </c>
      <c r="F165" s="12">
        <f t="shared" si="18"/>
        <v>35.774999999999999</v>
      </c>
      <c r="G165" s="12">
        <f t="shared" si="20"/>
        <v>34.582500000000003</v>
      </c>
      <c r="H165" s="12">
        <f t="shared" si="19"/>
        <v>33.787500000000001</v>
      </c>
      <c r="I165" s="12">
        <f t="shared" si="17"/>
        <v>33.39</v>
      </c>
      <c r="J165" s="12">
        <f t="shared" si="21"/>
        <v>31.8</v>
      </c>
      <c r="K165" s="12">
        <f t="shared" si="25"/>
        <v>49.6875</v>
      </c>
      <c r="L165" s="98"/>
      <c r="M165" s="6"/>
      <c r="N165" s="98"/>
      <c r="O165" s="6"/>
      <c r="P165" s="100"/>
      <c r="Q165" s="6"/>
      <c r="R165" s="101"/>
    </row>
    <row r="166" spans="1:18">
      <c r="A166" s="124">
        <v>4810153010957</v>
      </c>
      <c r="B166" s="91" t="s">
        <v>171</v>
      </c>
      <c r="C166" s="91">
        <v>215</v>
      </c>
      <c r="D166" s="95">
        <v>36</v>
      </c>
      <c r="E166" s="125">
        <v>45.65</v>
      </c>
      <c r="F166" s="12">
        <f t="shared" si="18"/>
        <v>41.085000000000001</v>
      </c>
      <c r="G166" s="12">
        <f t="shared" si="20"/>
        <v>39.715499999999999</v>
      </c>
      <c r="H166" s="12">
        <f t="shared" si="19"/>
        <v>38.802499999999995</v>
      </c>
      <c r="I166" s="12">
        <f t="shared" si="17"/>
        <v>38.345999999999997</v>
      </c>
      <c r="J166" s="12">
        <f t="shared" si="21"/>
        <v>36.520000000000003</v>
      </c>
      <c r="K166" s="12">
        <f t="shared" si="25"/>
        <v>57.0625</v>
      </c>
      <c r="L166" s="98"/>
      <c r="M166" s="6"/>
      <c r="N166" s="98"/>
      <c r="O166" s="6"/>
      <c r="P166" s="100"/>
      <c r="Q166" s="6"/>
      <c r="R166" s="101"/>
    </row>
    <row r="167" spans="1:18" ht="14.25" customHeight="1">
      <c r="A167" s="227"/>
      <c r="B167" s="263" t="s">
        <v>654</v>
      </c>
      <c r="C167" s="255"/>
      <c r="D167" s="264"/>
      <c r="E167" s="266"/>
      <c r="F167" s="12">
        <f t="shared" si="18"/>
        <v>0</v>
      </c>
      <c r="G167" s="12">
        <f t="shared" si="20"/>
        <v>0</v>
      </c>
      <c r="H167" s="12">
        <f t="shared" si="19"/>
        <v>0</v>
      </c>
      <c r="I167" s="12">
        <f t="shared" si="17"/>
        <v>0</v>
      </c>
      <c r="J167" s="12">
        <f t="shared" si="21"/>
        <v>0</v>
      </c>
      <c r="K167" s="12">
        <f t="shared" si="25"/>
        <v>0</v>
      </c>
      <c r="L167" s="98"/>
      <c r="M167" s="6"/>
      <c r="N167" s="98"/>
      <c r="O167" s="6"/>
      <c r="P167" s="100"/>
      <c r="Q167" s="6"/>
      <c r="R167" s="101"/>
    </row>
    <row r="168" spans="1:18">
      <c r="A168" s="187">
        <v>4810153010377</v>
      </c>
      <c r="B168" s="260" t="s">
        <v>239</v>
      </c>
      <c r="C168" s="199">
        <v>450</v>
      </c>
      <c r="D168" s="198">
        <v>18</v>
      </c>
      <c r="E168" s="196">
        <v>49.9</v>
      </c>
      <c r="F168" s="12">
        <f t="shared" si="18"/>
        <v>44.91</v>
      </c>
      <c r="G168" s="12">
        <f t="shared" si="20"/>
        <v>43.412999999999997</v>
      </c>
      <c r="H168" s="12">
        <f t="shared" si="19"/>
        <v>42.414999999999999</v>
      </c>
      <c r="I168" s="12">
        <f t="shared" si="17"/>
        <v>41.915999999999997</v>
      </c>
      <c r="J168" s="12">
        <f t="shared" si="21"/>
        <v>39.92</v>
      </c>
      <c r="K168" s="12">
        <f t="shared" si="25"/>
        <v>62.375</v>
      </c>
      <c r="L168" s="98"/>
      <c r="M168" s="6"/>
      <c r="N168" s="98"/>
      <c r="O168" s="6"/>
      <c r="P168" s="100"/>
      <c r="Q168" s="6"/>
      <c r="R168" s="101"/>
    </row>
    <row r="169" spans="1:18">
      <c r="A169" s="187">
        <v>4810153015617</v>
      </c>
      <c r="B169" s="260" t="s">
        <v>1063</v>
      </c>
      <c r="C169" s="199">
        <v>150</v>
      </c>
      <c r="D169" s="198">
        <v>20</v>
      </c>
      <c r="E169" s="196">
        <v>72</v>
      </c>
      <c r="F169" s="12">
        <f t="shared" si="18"/>
        <v>64.8</v>
      </c>
      <c r="G169" s="12">
        <f t="shared" si="20"/>
        <v>62.64</v>
      </c>
      <c r="H169" s="12">
        <f t="shared" si="19"/>
        <v>61.199999999999996</v>
      </c>
      <c r="I169" s="12">
        <f t="shared" si="17"/>
        <v>60.48</v>
      </c>
      <c r="J169" s="12">
        <f t="shared" si="21"/>
        <v>57.6</v>
      </c>
      <c r="K169" s="12">
        <f t="shared" si="25"/>
        <v>90</v>
      </c>
      <c r="L169" s="98"/>
      <c r="M169" s="6"/>
      <c r="N169" s="98"/>
      <c r="O169" s="6"/>
      <c r="P169" s="100"/>
      <c r="Q169" s="6"/>
      <c r="R169" s="101"/>
    </row>
    <row r="170" spans="1:18">
      <c r="A170" s="187">
        <v>4810153009838</v>
      </c>
      <c r="B170" s="199" t="s">
        <v>240</v>
      </c>
      <c r="C170" s="199">
        <v>500</v>
      </c>
      <c r="D170" s="198">
        <v>20</v>
      </c>
      <c r="E170" s="196">
        <v>58.35</v>
      </c>
      <c r="F170" s="12">
        <f t="shared" si="18"/>
        <v>52.515000000000001</v>
      </c>
      <c r="G170" s="12">
        <f t="shared" si="20"/>
        <v>50.764499999999998</v>
      </c>
      <c r="H170" s="12">
        <f t="shared" si="19"/>
        <v>49.597499999999997</v>
      </c>
      <c r="I170" s="12">
        <f t="shared" si="17"/>
        <v>49.014000000000003</v>
      </c>
      <c r="J170" s="12">
        <f t="shared" si="21"/>
        <v>46.680000000000007</v>
      </c>
      <c r="K170" s="12">
        <f t="shared" si="25"/>
        <v>72.9375</v>
      </c>
      <c r="L170" s="98"/>
      <c r="M170" s="6"/>
      <c r="N170" s="98"/>
      <c r="O170" s="6"/>
      <c r="P170" s="100"/>
      <c r="Q170" s="6"/>
      <c r="R170" s="101"/>
    </row>
    <row r="171" spans="1:18">
      <c r="A171" s="187">
        <v>4810153009845</v>
      </c>
      <c r="B171" s="199" t="s">
        <v>241</v>
      </c>
      <c r="C171" s="199">
        <v>200</v>
      </c>
      <c r="D171" s="198">
        <v>15</v>
      </c>
      <c r="E171" s="196">
        <v>44.8</v>
      </c>
      <c r="F171" s="12">
        <f t="shared" si="18"/>
        <v>40.32</v>
      </c>
      <c r="G171" s="12">
        <f t="shared" si="20"/>
        <v>38.975999999999999</v>
      </c>
      <c r="H171" s="12">
        <f t="shared" si="19"/>
        <v>38.08</v>
      </c>
      <c r="I171" s="12">
        <f t="shared" si="17"/>
        <v>37.631999999999998</v>
      </c>
      <c r="J171" s="12">
        <f t="shared" si="21"/>
        <v>35.839999999999996</v>
      </c>
      <c r="K171" s="12">
        <f t="shared" si="25"/>
        <v>56</v>
      </c>
      <c r="L171" s="98"/>
      <c r="M171" s="6"/>
      <c r="N171" s="98"/>
      <c r="O171" s="6"/>
      <c r="P171" s="100"/>
      <c r="Q171" s="6"/>
      <c r="R171" s="101"/>
    </row>
    <row r="172" spans="1:18">
      <c r="A172" s="187">
        <v>4810153009784</v>
      </c>
      <c r="B172" s="199" t="s">
        <v>653</v>
      </c>
      <c r="C172" s="199">
        <v>200</v>
      </c>
      <c r="D172" s="198">
        <v>15</v>
      </c>
      <c r="E172" s="196">
        <v>60</v>
      </c>
      <c r="F172" s="12">
        <f t="shared" si="18"/>
        <v>54</v>
      </c>
      <c r="G172" s="12">
        <f t="shared" si="20"/>
        <v>52.2</v>
      </c>
      <c r="H172" s="12">
        <f t="shared" si="19"/>
        <v>51</v>
      </c>
      <c r="I172" s="12">
        <f t="shared" ref="I172:I228" si="26">E172*0.84</f>
        <v>50.4</v>
      </c>
      <c r="J172" s="12">
        <f t="shared" si="21"/>
        <v>48</v>
      </c>
      <c r="K172" s="12">
        <f t="shared" si="25"/>
        <v>75</v>
      </c>
      <c r="L172" s="98"/>
      <c r="M172" s="6"/>
      <c r="N172" s="98"/>
      <c r="O172" s="6"/>
      <c r="P172" s="100"/>
      <c r="Q172" s="6"/>
      <c r="R172" s="101"/>
    </row>
    <row r="173" spans="1:18">
      <c r="A173" s="181">
        <v>4810153010360</v>
      </c>
      <c r="B173" s="274" t="s">
        <v>504</v>
      </c>
      <c r="C173" s="199">
        <v>500</v>
      </c>
      <c r="D173" s="198">
        <v>20</v>
      </c>
      <c r="E173" s="196">
        <v>55</v>
      </c>
      <c r="F173" s="12">
        <f t="shared" si="18"/>
        <v>49.5</v>
      </c>
      <c r="G173" s="12">
        <f t="shared" si="20"/>
        <v>47.85</v>
      </c>
      <c r="H173" s="12">
        <f t="shared" si="19"/>
        <v>46.75</v>
      </c>
      <c r="I173" s="12">
        <f t="shared" si="26"/>
        <v>46.199999999999996</v>
      </c>
      <c r="J173" s="12">
        <f t="shared" si="21"/>
        <v>44</v>
      </c>
      <c r="K173" s="12">
        <f t="shared" si="25"/>
        <v>68.75</v>
      </c>
      <c r="L173" s="98"/>
      <c r="M173" s="6"/>
      <c r="N173" s="98"/>
      <c r="O173" s="6"/>
      <c r="P173" s="100"/>
      <c r="Q173" s="6"/>
      <c r="R173" s="101"/>
    </row>
    <row r="174" spans="1:18">
      <c r="A174" s="191"/>
      <c r="B174" s="377" t="s">
        <v>2377</v>
      </c>
      <c r="C174" s="332"/>
      <c r="D174" s="203"/>
      <c r="E174" s="243"/>
      <c r="F174" s="12">
        <f t="shared" si="18"/>
        <v>0</v>
      </c>
      <c r="G174" s="12">
        <f t="shared" si="20"/>
        <v>0</v>
      </c>
      <c r="H174" s="12">
        <f t="shared" si="19"/>
        <v>0</v>
      </c>
      <c r="I174" s="12">
        <f t="shared" si="26"/>
        <v>0</v>
      </c>
      <c r="J174" s="12">
        <f t="shared" si="21"/>
        <v>0</v>
      </c>
      <c r="K174" s="12">
        <f t="shared" si="25"/>
        <v>0</v>
      </c>
      <c r="L174" s="98"/>
      <c r="M174" s="6"/>
      <c r="N174" s="98"/>
      <c r="O174" s="6"/>
      <c r="P174" s="100"/>
      <c r="Q174" s="6"/>
      <c r="R174" s="101"/>
    </row>
    <row r="175" spans="1:18">
      <c r="A175" s="342">
        <v>4810153030061</v>
      </c>
      <c r="B175" s="328" t="s">
        <v>2374</v>
      </c>
      <c r="C175" s="209"/>
      <c r="D175" s="200">
        <v>20</v>
      </c>
      <c r="E175" s="210">
        <v>70.2</v>
      </c>
      <c r="F175" s="12">
        <f t="shared" si="18"/>
        <v>63.180000000000007</v>
      </c>
      <c r="G175" s="12">
        <f t="shared" si="20"/>
        <v>61.074000000000005</v>
      </c>
      <c r="H175" s="12">
        <f t="shared" si="19"/>
        <v>59.67</v>
      </c>
      <c r="I175" s="12">
        <f t="shared" si="26"/>
        <v>58.968000000000004</v>
      </c>
      <c r="J175" s="12">
        <f t="shared" si="21"/>
        <v>56.160000000000004</v>
      </c>
      <c r="K175" s="12">
        <f t="shared" si="25"/>
        <v>87.75</v>
      </c>
      <c r="L175" s="98"/>
      <c r="M175" s="6"/>
      <c r="N175" s="98"/>
      <c r="O175" s="6"/>
      <c r="P175" s="100"/>
      <c r="Q175" s="6"/>
      <c r="R175" s="101"/>
    </row>
    <row r="176" spans="1:18">
      <c r="A176" s="342">
        <v>4810153030078</v>
      </c>
      <c r="B176" s="328" t="s">
        <v>2375</v>
      </c>
      <c r="C176" s="209"/>
      <c r="D176" s="200">
        <v>20</v>
      </c>
      <c r="E176" s="210">
        <v>70.2</v>
      </c>
      <c r="F176" s="12">
        <f t="shared" si="18"/>
        <v>63.180000000000007</v>
      </c>
      <c r="G176" s="12">
        <f t="shared" si="20"/>
        <v>61.074000000000005</v>
      </c>
      <c r="H176" s="12">
        <f t="shared" si="19"/>
        <v>59.67</v>
      </c>
      <c r="I176" s="12">
        <f t="shared" si="26"/>
        <v>58.968000000000004</v>
      </c>
      <c r="J176" s="12">
        <f t="shared" si="21"/>
        <v>56.160000000000004</v>
      </c>
      <c r="K176" s="12">
        <f t="shared" si="25"/>
        <v>87.75</v>
      </c>
      <c r="L176" s="98"/>
      <c r="M176" s="6"/>
      <c r="N176" s="98"/>
      <c r="O176" s="6"/>
      <c r="P176" s="100"/>
      <c r="Q176" s="6"/>
      <c r="R176" s="101"/>
    </row>
    <row r="177" spans="1:18" ht="25.5">
      <c r="A177" s="342">
        <v>4810153030085</v>
      </c>
      <c r="B177" s="328" t="s">
        <v>2376</v>
      </c>
      <c r="C177" s="209"/>
      <c r="D177" s="200">
        <v>12</v>
      </c>
      <c r="E177" s="210">
        <v>54.1</v>
      </c>
      <c r="F177" s="12">
        <f t="shared" si="18"/>
        <v>48.690000000000005</v>
      </c>
      <c r="G177" s="12">
        <f t="shared" si="20"/>
        <v>47.067</v>
      </c>
      <c r="H177" s="12">
        <f t="shared" si="19"/>
        <v>45.984999999999999</v>
      </c>
      <c r="I177" s="12">
        <f t="shared" si="26"/>
        <v>45.444000000000003</v>
      </c>
      <c r="J177" s="12">
        <f t="shared" si="21"/>
        <v>43.28</v>
      </c>
      <c r="K177" s="12">
        <f t="shared" si="25"/>
        <v>67.625</v>
      </c>
      <c r="L177" s="98"/>
      <c r="M177" s="6"/>
      <c r="N177" s="98"/>
      <c r="O177" s="6"/>
      <c r="P177" s="100"/>
      <c r="Q177" s="6"/>
      <c r="R177" s="101"/>
    </row>
    <row r="178" spans="1:18" ht="15.75">
      <c r="A178" s="29"/>
      <c r="B178" s="30" t="s">
        <v>505</v>
      </c>
      <c r="D178" s="25"/>
      <c r="F178" s="12">
        <f t="shared" si="18"/>
        <v>0</v>
      </c>
      <c r="G178" s="12">
        <f t="shared" si="20"/>
        <v>0</v>
      </c>
      <c r="H178" s="12">
        <f t="shared" si="19"/>
        <v>0</v>
      </c>
      <c r="I178" s="12">
        <f t="shared" si="26"/>
        <v>0</v>
      </c>
      <c r="J178" s="12">
        <f t="shared" si="21"/>
        <v>0</v>
      </c>
      <c r="K178" s="12">
        <f t="shared" si="25"/>
        <v>0</v>
      </c>
      <c r="L178" s="98"/>
      <c r="M178" s="6"/>
      <c r="N178" s="98"/>
      <c r="O178" s="6"/>
      <c r="P178" s="100"/>
      <c r="Q178" s="6"/>
      <c r="R178" s="101"/>
    </row>
    <row r="179" spans="1:18">
      <c r="A179" s="29">
        <v>4810153011046</v>
      </c>
      <c r="B179" s="31" t="s">
        <v>506</v>
      </c>
      <c r="C179" s="10">
        <v>450</v>
      </c>
      <c r="D179" s="11">
        <v>18</v>
      </c>
      <c r="E179" s="32">
        <v>50.7</v>
      </c>
      <c r="F179" s="12">
        <f t="shared" si="18"/>
        <v>45.63</v>
      </c>
      <c r="G179" s="12">
        <f t="shared" si="20"/>
        <v>44.109000000000002</v>
      </c>
      <c r="H179" s="12">
        <f t="shared" si="19"/>
        <v>43.094999999999999</v>
      </c>
      <c r="I179" s="12">
        <f t="shared" si="26"/>
        <v>42.588000000000001</v>
      </c>
      <c r="J179" s="12">
        <f t="shared" si="21"/>
        <v>40.56</v>
      </c>
      <c r="K179" s="12">
        <f t="shared" si="25"/>
        <v>63.375</v>
      </c>
      <c r="L179" s="98"/>
      <c r="M179" s="6"/>
      <c r="N179" s="98"/>
      <c r="O179" s="6"/>
      <c r="P179" s="100"/>
      <c r="Q179" s="6"/>
      <c r="R179" s="101"/>
    </row>
    <row r="180" spans="1:18">
      <c r="A180" s="29">
        <v>4810153011039</v>
      </c>
      <c r="B180" s="31" t="s">
        <v>507</v>
      </c>
      <c r="C180" s="10">
        <v>450</v>
      </c>
      <c r="D180" s="11">
        <v>18</v>
      </c>
      <c r="E180" s="32">
        <v>50.7</v>
      </c>
      <c r="F180" s="12">
        <f t="shared" si="18"/>
        <v>45.63</v>
      </c>
      <c r="G180" s="12">
        <f t="shared" si="20"/>
        <v>44.109000000000002</v>
      </c>
      <c r="H180" s="12">
        <f t="shared" si="19"/>
        <v>43.094999999999999</v>
      </c>
      <c r="I180" s="12">
        <f t="shared" si="26"/>
        <v>42.588000000000001</v>
      </c>
      <c r="J180" s="12">
        <f t="shared" si="21"/>
        <v>40.56</v>
      </c>
      <c r="K180" s="12">
        <f t="shared" si="25"/>
        <v>63.375</v>
      </c>
      <c r="L180" s="98"/>
      <c r="M180" s="6"/>
      <c r="N180" s="98"/>
      <c r="O180" s="6"/>
      <c r="P180" s="100"/>
      <c r="Q180" s="6"/>
      <c r="R180" s="101"/>
    </row>
    <row r="181" spans="1:18">
      <c r="A181" s="9">
        <v>4810153010568</v>
      </c>
      <c r="B181" s="199" t="s">
        <v>238</v>
      </c>
      <c r="C181" s="10">
        <v>150</v>
      </c>
      <c r="D181" s="11">
        <v>20</v>
      </c>
      <c r="E181" s="32">
        <v>43.15</v>
      </c>
      <c r="F181" s="12">
        <f t="shared" si="18"/>
        <v>38.835000000000001</v>
      </c>
      <c r="G181" s="12">
        <f t="shared" si="20"/>
        <v>37.540500000000002</v>
      </c>
      <c r="H181" s="12">
        <f t="shared" si="19"/>
        <v>36.677499999999995</v>
      </c>
      <c r="I181" s="12">
        <f t="shared" si="26"/>
        <v>36.245999999999995</v>
      </c>
      <c r="J181" s="12">
        <f t="shared" si="21"/>
        <v>34.520000000000003</v>
      </c>
      <c r="K181" s="12">
        <f t="shared" si="25"/>
        <v>53.9375</v>
      </c>
      <c r="L181" s="98"/>
      <c r="M181" s="6"/>
      <c r="N181" s="98"/>
      <c r="O181" s="6"/>
      <c r="P181" s="100"/>
      <c r="Q181" s="6"/>
      <c r="R181" s="101"/>
    </row>
    <row r="182" spans="1:18">
      <c r="A182" s="9">
        <v>4810153010506</v>
      </c>
      <c r="B182" s="10" t="s">
        <v>172</v>
      </c>
      <c r="C182" s="10"/>
      <c r="D182" s="11">
        <v>20</v>
      </c>
      <c r="E182" s="32">
        <v>36.4</v>
      </c>
      <c r="F182" s="12">
        <f t="shared" ref="F182:F229" si="27">E182*0.9</f>
        <v>32.76</v>
      </c>
      <c r="G182" s="12">
        <f t="shared" si="20"/>
        <v>31.667999999999999</v>
      </c>
      <c r="H182" s="12">
        <f t="shared" ref="H182:H229" si="28">E182*0.85</f>
        <v>30.939999999999998</v>
      </c>
      <c r="I182" s="12">
        <f t="shared" si="26"/>
        <v>30.575999999999997</v>
      </c>
      <c r="J182" s="12">
        <f t="shared" si="21"/>
        <v>29.12</v>
      </c>
      <c r="K182" s="12">
        <f t="shared" si="25"/>
        <v>45.5</v>
      </c>
      <c r="L182" s="98"/>
      <c r="M182" s="6"/>
      <c r="N182" s="98"/>
      <c r="O182" s="6"/>
      <c r="P182" s="100"/>
      <c r="Q182" s="6"/>
      <c r="R182" s="101"/>
    </row>
    <row r="183" spans="1:18">
      <c r="A183" s="9">
        <v>4810153010513</v>
      </c>
      <c r="B183" s="10" t="s">
        <v>173</v>
      </c>
      <c r="C183" s="10"/>
      <c r="D183" s="11">
        <v>20</v>
      </c>
      <c r="E183" s="32">
        <v>36.4</v>
      </c>
      <c r="F183" s="12">
        <f t="shared" si="27"/>
        <v>32.76</v>
      </c>
      <c r="G183" s="12">
        <f t="shared" si="20"/>
        <v>31.667999999999999</v>
      </c>
      <c r="H183" s="12">
        <f t="shared" si="28"/>
        <v>30.939999999999998</v>
      </c>
      <c r="I183" s="12">
        <f t="shared" si="26"/>
        <v>30.575999999999997</v>
      </c>
      <c r="J183" s="12">
        <f t="shared" si="21"/>
        <v>29.12</v>
      </c>
      <c r="K183" s="12">
        <f t="shared" si="25"/>
        <v>45.5</v>
      </c>
      <c r="L183" s="98"/>
      <c r="M183" s="6"/>
      <c r="N183" s="98"/>
      <c r="O183" s="6"/>
      <c r="P183" s="100"/>
      <c r="Q183" s="6"/>
      <c r="R183" s="101"/>
    </row>
    <row r="184" spans="1:18">
      <c r="A184" s="9">
        <v>4810153010537</v>
      </c>
      <c r="B184" s="10" t="s">
        <v>187</v>
      </c>
      <c r="C184" s="10"/>
      <c r="D184" s="11"/>
      <c r="E184" s="32">
        <v>68.900000000000006</v>
      </c>
      <c r="F184" s="12">
        <f t="shared" si="27"/>
        <v>62.010000000000005</v>
      </c>
      <c r="G184" s="12">
        <f t="shared" si="20"/>
        <v>59.943000000000005</v>
      </c>
      <c r="H184" s="12">
        <f t="shared" si="28"/>
        <v>58.565000000000005</v>
      </c>
      <c r="I184" s="12">
        <f t="shared" si="26"/>
        <v>57.876000000000005</v>
      </c>
      <c r="J184" s="12">
        <f t="shared" si="21"/>
        <v>55.120000000000005</v>
      </c>
      <c r="K184" s="12">
        <f t="shared" si="25"/>
        <v>86.125</v>
      </c>
      <c r="L184" s="98"/>
      <c r="M184" s="6"/>
      <c r="N184" s="98"/>
      <c r="O184" s="6"/>
      <c r="P184" s="100"/>
      <c r="Q184" s="6"/>
      <c r="R184" s="101"/>
    </row>
    <row r="185" spans="1:18">
      <c r="A185" s="9">
        <v>4810153010520</v>
      </c>
      <c r="B185" s="10" t="s">
        <v>188</v>
      </c>
      <c r="C185" s="10"/>
      <c r="D185" s="11">
        <v>20</v>
      </c>
      <c r="E185" s="32">
        <v>38.9</v>
      </c>
      <c r="F185" s="12">
        <f t="shared" si="27"/>
        <v>35.01</v>
      </c>
      <c r="G185" s="12">
        <f t="shared" si="20"/>
        <v>33.842999999999996</v>
      </c>
      <c r="H185" s="12">
        <f t="shared" si="28"/>
        <v>33.064999999999998</v>
      </c>
      <c r="I185" s="12">
        <f t="shared" si="26"/>
        <v>32.675999999999995</v>
      </c>
      <c r="J185" s="12">
        <f t="shared" si="21"/>
        <v>31.12</v>
      </c>
      <c r="K185" s="12">
        <f t="shared" si="25"/>
        <v>48.625</v>
      </c>
      <c r="L185" s="98"/>
      <c r="M185" s="6"/>
      <c r="N185" s="98"/>
      <c r="O185" s="6"/>
      <c r="P185" s="100"/>
      <c r="Q185" s="6"/>
      <c r="R185" s="101"/>
    </row>
    <row r="186" spans="1:18">
      <c r="A186" s="9">
        <v>4810153010544</v>
      </c>
      <c r="B186" s="10" t="s">
        <v>189</v>
      </c>
      <c r="C186" s="10"/>
      <c r="D186" s="11">
        <v>20</v>
      </c>
      <c r="E186" s="32">
        <v>37.200000000000003</v>
      </c>
      <c r="F186" s="12">
        <f t="shared" si="27"/>
        <v>33.480000000000004</v>
      </c>
      <c r="G186" s="12">
        <f t="shared" si="20"/>
        <v>32.364000000000004</v>
      </c>
      <c r="H186" s="12">
        <f t="shared" si="28"/>
        <v>31.62</v>
      </c>
      <c r="I186" s="12">
        <f t="shared" si="26"/>
        <v>31.248000000000001</v>
      </c>
      <c r="J186" s="12">
        <f t="shared" si="21"/>
        <v>29.760000000000005</v>
      </c>
      <c r="K186" s="12">
        <f t="shared" si="25"/>
        <v>46.5</v>
      </c>
      <c r="L186" s="98"/>
      <c r="M186" s="6"/>
      <c r="N186" s="98"/>
      <c r="O186" s="6"/>
      <c r="P186" s="100"/>
      <c r="Q186" s="6"/>
      <c r="R186" s="101"/>
    </row>
    <row r="187" spans="1:18">
      <c r="A187" s="9">
        <v>4810153010490</v>
      </c>
      <c r="B187" s="10" t="s">
        <v>180</v>
      </c>
      <c r="C187" s="10">
        <v>180</v>
      </c>
      <c r="D187" s="11">
        <v>20</v>
      </c>
      <c r="E187" s="32">
        <v>36.4</v>
      </c>
      <c r="F187" s="12">
        <f t="shared" si="27"/>
        <v>32.76</v>
      </c>
      <c r="G187" s="12">
        <f t="shared" ref="G187:G248" si="29">E187*0.87</f>
        <v>31.667999999999999</v>
      </c>
      <c r="H187" s="12">
        <f t="shared" si="28"/>
        <v>30.939999999999998</v>
      </c>
      <c r="I187" s="12">
        <f t="shared" si="26"/>
        <v>30.575999999999997</v>
      </c>
      <c r="J187" s="12">
        <f t="shared" si="21"/>
        <v>29.12</v>
      </c>
      <c r="K187" s="12">
        <f t="shared" si="25"/>
        <v>45.5</v>
      </c>
      <c r="L187" s="98"/>
      <c r="M187" s="6"/>
      <c r="N187" s="98"/>
      <c r="O187" s="6"/>
      <c r="P187" s="100"/>
      <c r="Q187" s="6"/>
      <c r="R187" s="101"/>
    </row>
    <row r="188" spans="1:18">
      <c r="A188" s="9">
        <v>4810153011022</v>
      </c>
      <c r="B188" s="10" t="s">
        <v>559</v>
      </c>
      <c r="C188" s="10">
        <v>500</v>
      </c>
      <c r="D188" s="11">
        <v>20</v>
      </c>
      <c r="E188" s="32">
        <v>55</v>
      </c>
      <c r="F188" s="12">
        <f t="shared" si="27"/>
        <v>49.5</v>
      </c>
      <c r="G188" s="12">
        <f t="shared" si="29"/>
        <v>47.85</v>
      </c>
      <c r="H188" s="12">
        <f t="shared" si="28"/>
        <v>46.75</v>
      </c>
      <c r="I188" s="12">
        <f t="shared" si="26"/>
        <v>46.199999999999996</v>
      </c>
      <c r="J188" s="12">
        <f t="shared" si="21"/>
        <v>44</v>
      </c>
      <c r="K188" s="12">
        <f t="shared" si="25"/>
        <v>68.75</v>
      </c>
      <c r="L188" s="98"/>
      <c r="M188" s="6"/>
      <c r="N188" s="98"/>
      <c r="O188" s="6"/>
      <c r="P188" s="100"/>
      <c r="Q188" s="6"/>
      <c r="R188" s="101"/>
    </row>
    <row r="189" spans="1:18">
      <c r="A189" s="9">
        <v>4810153011015</v>
      </c>
      <c r="B189" s="10" t="s">
        <v>560</v>
      </c>
      <c r="C189" s="10">
        <v>500</v>
      </c>
      <c r="D189" s="11">
        <v>20</v>
      </c>
      <c r="E189" s="32">
        <v>55</v>
      </c>
      <c r="F189" s="12">
        <f t="shared" si="27"/>
        <v>49.5</v>
      </c>
      <c r="G189" s="12">
        <f t="shared" si="29"/>
        <v>47.85</v>
      </c>
      <c r="H189" s="12">
        <f t="shared" si="28"/>
        <v>46.75</v>
      </c>
      <c r="I189" s="12">
        <f t="shared" si="26"/>
        <v>46.199999999999996</v>
      </c>
      <c r="J189" s="12">
        <f t="shared" si="21"/>
        <v>44</v>
      </c>
      <c r="K189" s="12">
        <f t="shared" si="25"/>
        <v>68.75</v>
      </c>
      <c r="L189" s="98"/>
      <c r="M189" s="6"/>
      <c r="N189" s="98"/>
      <c r="O189" s="6"/>
      <c r="P189" s="100"/>
      <c r="Q189" s="6"/>
      <c r="R189" s="101"/>
    </row>
    <row r="190" spans="1:18" ht="14.25">
      <c r="A190" s="18"/>
      <c r="B190" s="28" t="s">
        <v>266</v>
      </c>
      <c r="D190" s="25"/>
      <c r="F190" s="12">
        <f t="shared" si="27"/>
        <v>0</v>
      </c>
      <c r="G190" s="12">
        <f t="shared" si="29"/>
        <v>0</v>
      </c>
      <c r="H190" s="12">
        <f t="shared" si="28"/>
        <v>0</v>
      </c>
      <c r="I190" s="12">
        <f t="shared" si="26"/>
        <v>0</v>
      </c>
      <c r="J190" s="12">
        <f t="shared" ref="J190:J262" si="30">E190*0.8</f>
        <v>0</v>
      </c>
      <c r="K190" s="12">
        <f t="shared" si="25"/>
        <v>0</v>
      </c>
      <c r="L190" s="98"/>
      <c r="M190" s="6"/>
      <c r="N190" s="98"/>
      <c r="O190" s="6"/>
      <c r="P190" s="100"/>
      <c r="Q190" s="6"/>
      <c r="R190" s="101"/>
    </row>
    <row r="191" spans="1:18">
      <c r="A191" s="33">
        <v>4810153011923</v>
      </c>
      <c r="B191" s="10" t="s">
        <v>267</v>
      </c>
      <c r="C191" s="10">
        <v>30</v>
      </c>
      <c r="D191" s="11">
        <v>20</v>
      </c>
      <c r="E191" s="32">
        <v>80.349999999999994</v>
      </c>
      <c r="F191" s="12">
        <f t="shared" si="27"/>
        <v>72.314999999999998</v>
      </c>
      <c r="G191" s="12">
        <f t="shared" si="29"/>
        <v>69.904499999999999</v>
      </c>
      <c r="H191" s="12">
        <f t="shared" si="28"/>
        <v>68.297499999999999</v>
      </c>
      <c r="I191" s="12">
        <f t="shared" si="26"/>
        <v>67.494</v>
      </c>
      <c r="J191" s="12">
        <f t="shared" si="30"/>
        <v>64.28</v>
      </c>
      <c r="K191" s="12">
        <f t="shared" si="25"/>
        <v>100.4375</v>
      </c>
      <c r="L191" s="98"/>
      <c r="M191" s="6"/>
      <c r="N191" s="98"/>
      <c r="O191" s="6"/>
      <c r="P191" s="100"/>
      <c r="Q191" s="6"/>
      <c r="R191" s="101"/>
    </row>
    <row r="192" spans="1:18">
      <c r="A192" s="33">
        <v>4810153011893</v>
      </c>
      <c r="B192" s="10" t="s">
        <v>268</v>
      </c>
      <c r="C192" s="10">
        <v>45</v>
      </c>
      <c r="D192" s="11">
        <v>12</v>
      </c>
      <c r="E192" s="32">
        <v>37.1</v>
      </c>
      <c r="F192" s="12">
        <f t="shared" si="27"/>
        <v>33.39</v>
      </c>
      <c r="G192" s="12">
        <f t="shared" si="29"/>
        <v>32.277000000000001</v>
      </c>
      <c r="H192" s="12">
        <f t="shared" si="28"/>
        <v>31.535</v>
      </c>
      <c r="I192" s="12">
        <f t="shared" si="26"/>
        <v>31.164000000000001</v>
      </c>
      <c r="J192" s="12">
        <f t="shared" si="30"/>
        <v>29.680000000000003</v>
      </c>
      <c r="K192" s="12">
        <f t="shared" si="25"/>
        <v>46.375</v>
      </c>
      <c r="L192" s="98"/>
      <c r="M192" s="6"/>
      <c r="N192" s="98"/>
      <c r="O192" s="6"/>
      <c r="P192" s="100"/>
      <c r="Q192" s="6"/>
      <c r="R192" s="101"/>
    </row>
    <row r="193" spans="1:18">
      <c r="A193" s="33">
        <v>4810153011909</v>
      </c>
      <c r="B193" s="10" t="s">
        <v>166</v>
      </c>
      <c r="C193" s="10">
        <v>45</v>
      </c>
      <c r="D193" s="11">
        <v>12</v>
      </c>
      <c r="E193" s="32">
        <v>82.85</v>
      </c>
      <c r="F193" s="12">
        <f t="shared" si="27"/>
        <v>74.564999999999998</v>
      </c>
      <c r="G193" s="12">
        <f t="shared" si="29"/>
        <v>72.079499999999996</v>
      </c>
      <c r="H193" s="12">
        <f t="shared" si="28"/>
        <v>70.422499999999999</v>
      </c>
      <c r="I193" s="12">
        <f t="shared" si="26"/>
        <v>69.593999999999994</v>
      </c>
      <c r="J193" s="12">
        <f t="shared" si="30"/>
        <v>66.28</v>
      </c>
      <c r="K193" s="12">
        <f t="shared" si="25"/>
        <v>103.5625</v>
      </c>
      <c r="L193" s="98"/>
      <c r="M193" s="6"/>
      <c r="N193" s="98"/>
      <c r="O193" s="6"/>
      <c r="P193" s="100"/>
      <c r="Q193" s="6"/>
      <c r="R193" s="101"/>
    </row>
    <row r="194" spans="1:18">
      <c r="A194" s="134"/>
      <c r="B194" s="2"/>
      <c r="C194" s="2"/>
      <c r="D194" s="20"/>
      <c r="E194" s="157"/>
      <c r="F194" s="12"/>
      <c r="G194" s="12">
        <f t="shared" si="29"/>
        <v>0</v>
      </c>
      <c r="H194" s="12"/>
      <c r="I194" s="12"/>
      <c r="J194" s="12"/>
      <c r="K194" s="12">
        <f t="shared" si="25"/>
        <v>0</v>
      </c>
      <c r="L194" s="98"/>
      <c r="M194" s="6"/>
      <c r="N194" s="98"/>
      <c r="O194" s="6"/>
      <c r="P194" s="100"/>
      <c r="Q194" s="6"/>
      <c r="R194" s="101"/>
    </row>
    <row r="195" spans="1:18">
      <c r="A195" s="134"/>
      <c r="B195" s="2"/>
      <c r="C195" s="2"/>
      <c r="D195" s="20"/>
      <c r="E195" s="157"/>
      <c r="F195" s="12"/>
      <c r="G195" s="12">
        <f t="shared" si="29"/>
        <v>0</v>
      </c>
      <c r="H195" s="12"/>
      <c r="I195" s="12"/>
      <c r="J195" s="12"/>
      <c r="K195" s="12">
        <f t="shared" si="25"/>
        <v>0</v>
      </c>
      <c r="L195" s="98"/>
      <c r="M195" s="6"/>
      <c r="N195" s="98"/>
      <c r="O195" s="6"/>
      <c r="P195" s="100"/>
      <c r="Q195" s="6"/>
      <c r="R195" s="101"/>
    </row>
    <row r="196" spans="1:18">
      <c r="A196" s="134"/>
      <c r="B196" s="2"/>
      <c r="C196" s="2"/>
      <c r="D196" s="20"/>
      <c r="E196" s="157"/>
      <c r="F196" s="12"/>
      <c r="G196" s="12">
        <f t="shared" si="29"/>
        <v>0</v>
      </c>
      <c r="H196" s="12"/>
      <c r="I196" s="12"/>
      <c r="J196" s="12"/>
      <c r="K196" s="12">
        <f t="shared" si="25"/>
        <v>0</v>
      </c>
      <c r="L196" s="98"/>
      <c r="M196" s="6"/>
      <c r="N196" s="98"/>
      <c r="O196" s="6"/>
      <c r="P196" s="100"/>
      <c r="Q196" s="6"/>
      <c r="R196" s="101"/>
    </row>
    <row r="197" spans="1:18">
      <c r="A197" s="134"/>
      <c r="B197" s="2"/>
      <c r="C197" s="2"/>
      <c r="D197" s="20"/>
      <c r="E197" s="157"/>
      <c r="F197" s="12"/>
      <c r="G197" s="12">
        <f t="shared" si="29"/>
        <v>0</v>
      </c>
      <c r="H197" s="12"/>
      <c r="I197" s="12"/>
      <c r="J197" s="12"/>
      <c r="K197" s="12">
        <f t="shared" si="25"/>
        <v>0</v>
      </c>
      <c r="L197" s="98"/>
      <c r="M197" s="6"/>
      <c r="N197" s="98"/>
      <c r="O197" s="6"/>
      <c r="P197" s="100"/>
      <c r="Q197" s="6"/>
      <c r="R197" s="101"/>
    </row>
    <row r="198" spans="1:18">
      <c r="A198" s="34"/>
      <c r="B198" s="143" t="s">
        <v>476</v>
      </c>
      <c r="D198" s="25"/>
      <c r="F198" s="12">
        <f t="shared" si="27"/>
        <v>0</v>
      </c>
      <c r="G198" s="12">
        <f t="shared" si="29"/>
        <v>0</v>
      </c>
      <c r="H198" s="12">
        <f t="shared" si="28"/>
        <v>0</v>
      </c>
      <c r="I198" s="12">
        <f t="shared" si="26"/>
        <v>0</v>
      </c>
      <c r="J198" s="12">
        <f t="shared" si="30"/>
        <v>0</v>
      </c>
      <c r="K198" s="12">
        <f t="shared" si="25"/>
        <v>0</v>
      </c>
      <c r="L198" s="98"/>
      <c r="M198" s="6"/>
      <c r="N198" s="98"/>
      <c r="O198" s="6"/>
      <c r="P198" s="100"/>
      <c r="Q198" s="6"/>
      <c r="R198" s="101"/>
    </row>
    <row r="199" spans="1:18">
      <c r="A199" s="124">
        <v>4810153015464</v>
      </c>
      <c r="B199" s="91" t="s">
        <v>606</v>
      </c>
      <c r="C199" s="91"/>
      <c r="D199" s="95">
        <v>18</v>
      </c>
      <c r="E199" s="125">
        <v>86.25</v>
      </c>
      <c r="F199" s="12">
        <f t="shared" si="27"/>
        <v>77.625</v>
      </c>
      <c r="G199" s="12">
        <f t="shared" si="29"/>
        <v>75.037499999999994</v>
      </c>
      <c r="H199" s="12">
        <f t="shared" si="28"/>
        <v>73.3125</v>
      </c>
      <c r="I199" s="12">
        <f t="shared" si="26"/>
        <v>72.45</v>
      </c>
      <c r="J199" s="12">
        <f t="shared" si="30"/>
        <v>69</v>
      </c>
      <c r="K199" s="12">
        <f t="shared" ref="K199:K262" si="31">E199*1.25</f>
        <v>107.8125</v>
      </c>
      <c r="L199" s="98"/>
      <c r="M199" s="6"/>
      <c r="N199" s="98"/>
      <c r="O199" s="6"/>
      <c r="P199" s="100"/>
      <c r="Q199" s="6"/>
      <c r="R199" s="101"/>
    </row>
    <row r="200" spans="1:18">
      <c r="A200" s="124">
        <v>4810153015440</v>
      </c>
      <c r="B200" s="91" t="s">
        <v>150</v>
      </c>
      <c r="C200" s="91">
        <v>300</v>
      </c>
      <c r="D200" s="95">
        <v>14</v>
      </c>
      <c r="E200" s="125">
        <v>56.65</v>
      </c>
      <c r="F200" s="12">
        <f t="shared" si="27"/>
        <v>50.984999999999999</v>
      </c>
      <c r="G200" s="12">
        <f t="shared" si="29"/>
        <v>49.285499999999999</v>
      </c>
      <c r="H200" s="12">
        <f t="shared" si="28"/>
        <v>48.152499999999996</v>
      </c>
      <c r="I200" s="12">
        <f t="shared" si="26"/>
        <v>47.585999999999999</v>
      </c>
      <c r="J200" s="12">
        <f t="shared" si="30"/>
        <v>45.32</v>
      </c>
      <c r="K200" s="12">
        <f t="shared" si="31"/>
        <v>70.8125</v>
      </c>
      <c r="L200" s="98"/>
      <c r="M200" s="6"/>
      <c r="N200" s="98"/>
      <c r="O200" s="6"/>
      <c r="P200" s="100"/>
      <c r="Q200" s="6"/>
      <c r="R200" s="101"/>
    </row>
    <row r="201" spans="1:18">
      <c r="A201" s="124">
        <v>4810153015426</v>
      </c>
      <c r="B201" s="91" t="s">
        <v>151</v>
      </c>
      <c r="C201" s="91">
        <v>100</v>
      </c>
      <c r="D201" s="95">
        <v>16</v>
      </c>
      <c r="E201" s="125">
        <v>62.6</v>
      </c>
      <c r="F201" s="12">
        <f t="shared" si="27"/>
        <v>56.34</v>
      </c>
      <c r="G201" s="12">
        <f t="shared" si="29"/>
        <v>54.462000000000003</v>
      </c>
      <c r="H201" s="12">
        <f t="shared" si="28"/>
        <v>53.21</v>
      </c>
      <c r="I201" s="12">
        <f t="shared" si="26"/>
        <v>52.583999999999996</v>
      </c>
      <c r="J201" s="12">
        <f t="shared" si="30"/>
        <v>50.080000000000005</v>
      </c>
      <c r="K201" s="12">
        <f t="shared" si="31"/>
        <v>78.25</v>
      </c>
      <c r="L201" s="98"/>
      <c r="M201" s="6"/>
      <c r="N201" s="98"/>
      <c r="O201" s="6"/>
      <c r="P201" s="100"/>
      <c r="Q201" s="6"/>
      <c r="R201" s="101"/>
    </row>
    <row r="202" spans="1:18">
      <c r="A202" s="124">
        <v>4810153015457</v>
      </c>
      <c r="B202" s="91" t="s">
        <v>546</v>
      </c>
      <c r="C202" s="91">
        <v>200</v>
      </c>
      <c r="D202" s="95">
        <v>15</v>
      </c>
      <c r="E202" s="125">
        <v>55</v>
      </c>
      <c r="F202" s="12">
        <f t="shared" si="27"/>
        <v>49.5</v>
      </c>
      <c r="G202" s="12">
        <f t="shared" si="29"/>
        <v>47.85</v>
      </c>
      <c r="H202" s="12">
        <f t="shared" si="28"/>
        <v>46.75</v>
      </c>
      <c r="I202" s="12">
        <f t="shared" si="26"/>
        <v>46.199999999999996</v>
      </c>
      <c r="J202" s="12">
        <f t="shared" si="30"/>
        <v>44</v>
      </c>
      <c r="K202" s="12">
        <f t="shared" si="31"/>
        <v>68.75</v>
      </c>
      <c r="L202" s="98"/>
      <c r="M202" s="6"/>
      <c r="N202" s="98"/>
      <c r="O202" s="6"/>
      <c r="P202" s="100"/>
      <c r="Q202" s="6"/>
      <c r="R202" s="101"/>
    </row>
    <row r="203" spans="1:18">
      <c r="A203" s="124">
        <v>4810153015433</v>
      </c>
      <c r="B203" s="91" t="s">
        <v>709</v>
      </c>
      <c r="C203" s="91">
        <v>400</v>
      </c>
      <c r="D203" s="95">
        <v>18</v>
      </c>
      <c r="E203" s="125">
        <v>68.5</v>
      </c>
      <c r="F203" s="12">
        <f t="shared" si="27"/>
        <v>61.65</v>
      </c>
      <c r="G203" s="12">
        <f t="shared" si="29"/>
        <v>59.594999999999999</v>
      </c>
      <c r="H203" s="12">
        <f t="shared" si="28"/>
        <v>58.225000000000001</v>
      </c>
      <c r="I203" s="12">
        <f t="shared" si="26"/>
        <v>57.54</v>
      </c>
      <c r="J203" s="12">
        <f t="shared" si="30"/>
        <v>54.800000000000004</v>
      </c>
      <c r="K203" s="12">
        <f t="shared" si="31"/>
        <v>85.625</v>
      </c>
      <c r="L203" s="98"/>
      <c r="M203" s="6"/>
      <c r="N203" s="98"/>
      <c r="O203" s="6"/>
      <c r="P203" s="100"/>
      <c r="Q203" s="6"/>
      <c r="R203" s="101"/>
    </row>
    <row r="204" spans="1:18">
      <c r="A204" s="124"/>
      <c r="B204" s="129" t="s">
        <v>1704</v>
      </c>
      <c r="C204" s="91"/>
      <c r="D204" s="95"/>
      <c r="E204" s="125"/>
      <c r="F204" s="12">
        <f t="shared" si="27"/>
        <v>0</v>
      </c>
      <c r="G204" s="12">
        <f t="shared" si="29"/>
        <v>0</v>
      </c>
      <c r="H204" s="12">
        <f t="shared" si="28"/>
        <v>0</v>
      </c>
      <c r="I204" s="12">
        <f t="shared" si="26"/>
        <v>0</v>
      </c>
      <c r="J204" s="12">
        <f t="shared" si="30"/>
        <v>0</v>
      </c>
      <c r="K204" s="12">
        <f t="shared" si="31"/>
        <v>0</v>
      </c>
      <c r="L204" s="98"/>
      <c r="M204" s="6"/>
      <c r="N204" s="98"/>
      <c r="O204" s="6"/>
      <c r="P204" s="100"/>
      <c r="Q204" s="6"/>
      <c r="R204" s="101"/>
    </row>
    <row r="205" spans="1:18">
      <c r="A205" s="124">
        <v>4810153018915</v>
      </c>
      <c r="B205" s="91" t="s">
        <v>1705</v>
      </c>
      <c r="C205" s="91"/>
      <c r="D205" s="95"/>
      <c r="E205" s="125">
        <v>85.4</v>
      </c>
      <c r="F205" s="12">
        <f t="shared" si="27"/>
        <v>76.860000000000014</v>
      </c>
      <c r="G205" s="12">
        <f t="shared" si="29"/>
        <v>74.298000000000002</v>
      </c>
      <c r="H205" s="12">
        <f t="shared" si="28"/>
        <v>72.59</v>
      </c>
      <c r="I205" s="12">
        <f t="shared" si="26"/>
        <v>71.736000000000004</v>
      </c>
      <c r="J205" s="12">
        <f t="shared" si="30"/>
        <v>68.320000000000007</v>
      </c>
      <c r="K205" s="12">
        <f t="shared" si="31"/>
        <v>106.75</v>
      </c>
      <c r="L205" s="98"/>
      <c r="M205" s="6"/>
      <c r="N205" s="98"/>
      <c r="O205" s="6"/>
      <c r="P205" s="100"/>
      <c r="Q205" s="6"/>
      <c r="R205" s="101"/>
    </row>
    <row r="206" spans="1:18">
      <c r="A206" s="124">
        <v>4810153018908</v>
      </c>
      <c r="B206" s="91" t="s">
        <v>1706</v>
      </c>
      <c r="C206" s="91"/>
      <c r="D206" s="95"/>
      <c r="E206" s="125">
        <v>61.75</v>
      </c>
      <c r="F206" s="12">
        <f t="shared" si="27"/>
        <v>55.575000000000003</v>
      </c>
      <c r="G206" s="12">
        <f t="shared" si="29"/>
        <v>53.722499999999997</v>
      </c>
      <c r="H206" s="12">
        <f t="shared" si="28"/>
        <v>52.487499999999997</v>
      </c>
      <c r="I206" s="12">
        <f t="shared" si="26"/>
        <v>51.87</v>
      </c>
      <c r="J206" s="12">
        <f t="shared" si="30"/>
        <v>49.400000000000006</v>
      </c>
      <c r="K206" s="12">
        <f t="shared" si="31"/>
        <v>77.1875</v>
      </c>
      <c r="L206" s="98"/>
      <c r="M206" s="6"/>
      <c r="N206" s="98"/>
      <c r="O206" s="6"/>
      <c r="P206" s="100"/>
      <c r="Q206" s="6"/>
      <c r="R206" s="101"/>
    </row>
    <row r="207" spans="1:18">
      <c r="A207" s="124"/>
      <c r="B207" s="91"/>
      <c r="C207" s="91"/>
      <c r="D207" s="95"/>
      <c r="E207" s="125"/>
      <c r="F207" s="12">
        <f t="shared" si="27"/>
        <v>0</v>
      </c>
      <c r="G207" s="12">
        <f t="shared" si="29"/>
        <v>0</v>
      </c>
      <c r="H207" s="12">
        <f t="shared" ref="H207:H217" si="32">E207*0.85</f>
        <v>0</v>
      </c>
      <c r="I207" s="12">
        <f t="shared" ref="I207:I217" si="33">E207*0.84</f>
        <v>0</v>
      </c>
      <c r="J207" s="12">
        <f t="shared" ref="J207:J217" si="34">E207*0.8</f>
        <v>0</v>
      </c>
      <c r="K207" s="12">
        <f t="shared" si="31"/>
        <v>0</v>
      </c>
      <c r="L207" s="98"/>
      <c r="M207" s="6"/>
      <c r="N207" s="98"/>
      <c r="O207" s="6"/>
      <c r="P207" s="100"/>
      <c r="Q207" s="6"/>
      <c r="R207" s="101"/>
    </row>
    <row r="208" spans="1:18" ht="25.5">
      <c r="A208" s="341">
        <v>4810153033161</v>
      </c>
      <c r="B208" s="348" t="s">
        <v>2403</v>
      </c>
      <c r="C208" s="91"/>
      <c r="D208" s="349">
        <v>20</v>
      </c>
      <c r="E208" s="125">
        <v>147.1</v>
      </c>
      <c r="F208" s="12">
        <f t="shared" si="27"/>
        <v>132.38999999999999</v>
      </c>
      <c r="G208" s="12">
        <f t="shared" si="29"/>
        <v>127.97699999999999</v>
      </c>
      <c r="H208" s="12">
        <f t="shared" si="32"/>
        <v>125.035</v>
      </c>
      <c r="I208" s="12">
        <f t="shared" si="33"/>
        <v>123.56399999999999</v>
      </c>
      <c r="J208" s="12">
        <f t="shared" si="34"/>
        <v>117.68</v>
      </c>
      <c r="K208" s="12">
        <f t="shared" si="31"/>
        <v>183.875</v>
      </c>
      <c r="L208" s="98"/>
      <c r="M208" s="6"/>
      <c r="N208" s="98"/>
      <c r="O208" s="6"/>
      <c r="P208" s="100"/>
      <c r="Q208" s="6"/>
      <c r="R208" s="101"/>
    </row>
    <row r="209" spans="1:18" ht="25.5">
      <c r="A209" s="341">
        <v>4810153033093</v>
      </c>
      <c r="B209" s="348" t="s">
        <v>2404</v>
      </c>
      <c r="C209" s="91"/>
      <c r="D209" s="349">
        <v>12</v>
      </c>
      <c r="E209" s="125">
        <v>94.7</v>
      </c>
      <c r="F209" s="12">
        <f t="shared" si="27"/>
        <v>85.23</v>
      </c>
      <c r="G209" s="12">
        <f t="shared" si="29"/>
        <v>82.388999999999996</v>
      </c>
      <c r="H209" s="12">
        <f t="shared" si="32"/>
        <v>80.495000000000005</v>
      </c>
      <c r="I209" s="12">
        <f t="shared" si="33"/>
        <v>79.548000000000002</v>
      </c>
      <c r="J209" s="12">
        <f t="shared" si="34"/>
        <v>75.760000000000005</v>
      </c>
      <c r="K209" s="12">
        <f t="shared" si="31"/>
        <v>118.375</v>
      </c>
      <c r="L209" s="98"/>
      <c r="M209" s="6"/>
      <c r="N209" s="98"/>
      <c r="O209" s="6"/>
      <c r="P209" s="100"/>
      <c r="Q209" s="6"/>
      <c r="R209" s="101"/>
    </row>
    <row r="210" spans="1:18" ht="25.5">
      <c r="A210" s="341">
        <v>4810153033086</v>
      </c>
      <c r="B210" s="348" t="s">
        <v>2405</v>
      </c>
      <c r="C210" s="91"/>
      <c r="D210" s="349">
        <v>20</v>
      </c>
      <c r="E210" s="125">
        <v>63.4</v>
      </c>
      <c r="F210" s="12">
        <f t="shared" si="27"/>
        <v>57.06</v>
      </c>
      <c r="G210" s="12">
        <f t="shared" si="29"/>
        <v>55.158000000000001</v>
      </c>
      <c r="H210" s="12">
        <f t="shared" si="32"/>
        <v>53.89</v>
      </c>
      <c r="I210" s="12">
        <f t="shared" si="33"/>
        <v>53.256</v>
      </c>
      <c r="J210" s="12">
        <f t="shared" si="34"/>
        <v>50.72</v>
      </c>
      <c r="K210" s="12">
        <f t="shared" si="31"/>
        <v>79.25</v>
      </c>
      <c r="L210" s="98"/>
      <c r="M210" s="6"/>
      <c r="N210" s="98"/>
      <c r="O210" s="6"/>
      <c r="P210" s="100"/>
      <c r="Q210" s="6"/>
      <c r="R210" s="101"/>
    </row>
    <row r="211" spans="1:18" ht="25.5">
      <c r="A211" s="341">
        <v>4810153033154</v>
      </c>
      <c r="B211" s="348" t="s">
        <v>2406</v>
      </c>
      <c r="C211" s="91"/>
      <c r="D211" s="349">
        <v>36</v>
      </c>
      <c r="E211" s="125">
        <v>98.1</v>
      </c>
      <c r="F211" s="12">
        <f t="shared" si="27"/>
        <v>88.289999999999992</v>
      </c>
      <c r="G211" s="12">
        <f t="shared" si="29"/>
        <v>85.346999999999994</v>
      </c>
      <c r="H211" s="12">
        <f t="shared" si="32"/>
        <v>83.384999999999991</v>
      </c>
      <c r="I211" s="12">
        <f t="shared" si="33"/>
        <v>82.403999999999996</v>
      </c>
      <c r="J211" s="12">
        <f t="shared" si="34"/>
        <v>78.48</v>
      </c>
      <c r="K211" s="12">
        <f t="shared" si="31"/>
        <v>122.625</v>
      </c>
      <c r="L211" s="98"/>
      <c r="M211" s="6"/>
      <c r="N211" s="98"/>
      <c r="O211" s="6"/>
      <c r="P211" s="100"/>
      <c r="Q211" s="6"/>
      <c r="R211" s="101"/>
    </row>
    <row r="212" spans="1:18" ht="25.5">
      <c r="A212" s="341">
        <v>4810153033109</v>
      </c>
      <c r="B212" s="348" t="s">
        <v>2407</v>
      </c>
      <c r="C212" s="91"/>
      <c r="D212" s="349">
        <v>16</v>
      </c>
      <c r="E212" s="125">
        <v>90.5</v>
      </c>
      <c r="F212" s="12">
        <f t="shared" si="27"/>
        <v>81.45</v>
      </c>
      <c r="G212" s="12">
        <f t="shared" si="29"/>
        <v>78.734999999999999</v>
      </c>
      <c r="H212" s="12">
        <f t="shared" si="32"/>
        <v>76.924999999999997</v>
      </c>
      <c r="I212" s="12">
        <f t="shared" si="33"/>
        <v>76.02</v>
      </c>
      <c r="J212" s="12">
        <f t="shared" si="34"/>
        <v>72.400000000000006</v>
      </c>
      <c r="K212" s="12">
        <f t="shared" si="31"/>
        <v>113.125</v>
      </c>
      <c r="L212" s="98"/>
      <c r="M212" s="6"/>
      <c r="N212" s="98"/>
      <c r="O212" s="6"/>
      <c r="P212" s="100"/>
      <c r="Q212" s="6"/>
      <c r="R212" s="101"/>
    </row>
    <row r="213" spans="1:18" ht="25.5">
      <c r="A213" s="341">
        <v>4810153033123</v>
      </c>
      <c r="B213" s="348" t="s">
        <v>2408</v>
      </c>
      <c r="C213" s="91"/>
      <c r="D213" s="349">
        <v>20</v>
      </c>
      <c r="E213" s="125">
        <v>41.4</v>
      </c>
      <c r="F213" s="12">
        <f t="shared" si="27"/>
        <v>37.26</v>
      </c>
      <c r="G213" s="12">
        <f t="shared" si="29"/>
        <v>36.018000000000001</v>
      </c>
      <c r="H213" s="12">
        <f t="shared" si="32"/>
        <v>35.19</v>
      </c>
      <c r="I213" s="12">
        <f t="shared" si="33"/>
        <v>34.775999999999996</v>
      </c>
      <c r="J213" s="12">
        <f t="shared" si="34"/>
        <v>33.119999999999997</v>
      </c>
      <c r="K213" s="12">
        <f t="shared" si="31"/>
        <v>51.75</v>
      </c>
      <c r="L213" s="98"/>
      <c r="M213" s="6"/>
      <c r="N213" s="98"/>
      <c r="O213" s="6"/>
      <c r="P213" s="100"/>
      <c r="Q213" s="6"/>
      <c r="R213" s="101"/>
    </row>
    <row r="214" spans="1:18" ht="25.5">
      <c r="A214" s="341">
        <v>4810153033147</v>
      </c>
      <c r="B214" s="348" t="s">
        <v>2409</v>
      </c>
      <c r="C214" s="91"/>
      <c r="D214" s="349">
        <v>12</v>
      </c>
      <c r="E214" s="125">
        <v>85.4</v>
      </c>
      <c r="F214" s="12">
        <f t="shared" si="27"/>
        <v>76.860000000000014</v>
      </c>
      <c r="G214" s="12">
        <f t="shared" si="29"/>
        <v>74.298000000000002</v>
      </c>
      <c r="H214" s="12">
        <f t="shared" si="32"/>
        <v>72.59</v>
      </c>
      <c r="I214" s="12">
        <f t="shared" si="33"/>
        <v>71.736000000000004</v>
      </c>
      <c r="J214" s="12">
        <f t="shared" si="34"/>
        <v>68.320000000000007</v>
      </c>
      <c r="K214" s="12">
        <f t="shared" si="31"/>
        <v>106.75</v>
      </c>
      <c r="L214" s="98"/>
      <c r="M214" s="6"/>
      <c r="N214" s="98"/>
      <c r="O214" s="6"/>
      <c r="P214" s="100"/>
      <c r="Q214" s="6"/>
      <c r="R214" s="101"/>
    </row>
    <row r="215" spans="1:18" ht="25.5">
      <c r="A215" s="341">
        <v>4810153033079</v>
      </c>
      <c r="B215" s="348" t="s">
        <v>2410</v>
      </c>
      <c r="C215" s="91"/>
      <c r="D215" s="349">
        <v>18</v>
      </c>
      <c r="E215" s="125">
        <v>67.650000000000006</v>
      </c>
      <c r="F215" s="12">
        <f t="shared" si="27"/>
        <v>60.885000000000005</v>
      </c>
      <c r="G215" s="12">
        <f t="shared" si="29"/>
        <v>58.855500000000006</v>
      </c>
      <c r="H215" s="12">
        <f t="shared" si="32"/>
        <v>57.502500000000005</v>
      </c>
      <c r="I215" s="12">
        <f t="shared" si="33"/>
        <v>56.826000000000001</v>
      </c>
      <c r="J215" s="12">
        <f t="shared" si="34"/>
        <v>54.120000000000005</v>
      </c>
      <c r="K215" s="12">
        <f t="shared" si="31"/>
        <v>84.5625</v>
      </c>
      <c r="L215" s="98"/>
      <c r="M215" s="6"/>
      <c r="N215" s="98"/>
      <c r="O215" s="6"/>
      <c r="P215" s="100"/>
      <c r="Q215" s="6"/>
      <c r="R215" s="101"/>
    </row>
    <row r="216" spans="1:18" ht="25.5">
      <c r="A216" s="341">
        <v>4810153033116</v>
      </c>
      <c r="B216" s="348" t="s">
        <v>2411</v>
      </c>
      <c r="C216" s="91"/>
      <c r="D216" s="349">
        <v>18</v>
      </c>
      <c r="E216" s="125">
        <v>70.2</v>
      </c>
      <c r="F216" s="12">
        <f t="shared" si="27"/>
        <v>63.180000000000007</v>
      </c>
      <c r="G216" s="12">
        <f t="shared" si="29"/>
        <v>61.074000000000005</v>
      </c>
      <c r="H216" s="12">
        <f t="shared" si="32"/>
        <v>59.67</v>
      </c>
      <c r="I216" s="12">
        <f t="shared" si="33"/>
        <v>58.968000000000004</v>
      </c>
      <c r="J216" s="12">
        <f t="shared" si="34"/>
        <v>56.160000000000004</v>
      </c>
      <c r="K216" s="12">
        <f t="shared" si="31"/>
        <v>87.75</v>
      </c>
      <c r="L216" s="98"/>
      <c r="M216" s="6"/>
      <c r="N216" s="98"/>
      <c r="O216" s="6"/>
      <c r="P216" s="100"/>
      <c r="Q216" s="6"/>
      <c r="R216" s="101"/>
    </row>
    <row r="217" spans="1:18" ht="25.5">
      <c r="A217" s="341">
        <v>4810153033130</v>
      </c>
      <c r="B217" s="348" t="s">
        <v>2412</v>
      </c>
      <c r="C217" s="91"/>
      <c r="D217" s="349">
        <v>12</v>
      </c>
      <c r="E217" s="125">
        <v>93</v>
      </c>
      <c r="F217" s="12">
        <f t="shared" si="27"/>
        <v>83.7</v>
      </c>
      <c r="G217" s="12">
        <f t="shared" si="29"/>
        <v>80.91</v>
      </c>
      <c r="H217" s="12">
        <f t="shared" si="32"/>
        <v>79.05</v>
      </c>
      <c r="I217" s="12">
        <f t="shared" si="33"/>
        <v>78.11999999999999</v>
      </c>
      <c r="J217" s="12">
        <f t="shared" si="34"/>
        <v>74.400000000000006</v>
      </c>
      <c r="K217" s="12">
        <f t="shared" si="31"/>
        <v>116.25</v>
      </c>
      <c r="L217" s="98"/>
      <c r="M217" s="6"/>
      <c r="N217" s="98"/>
      <c r="O217" s="6"/>
      <c r="P217" s="100"/>
      <c r="Q217" s="6"/>
      <c r="R217" s="101"/>
    </row>
    <row r="218" spans="1:18">
      <c r="A218" s="124"/>
      <c r="B218" s="129" t="s">
        <v>1707</v>
      </c>
      <c r="C218" s="91"/>
      <c r="D218" s="91"/>
      <c r="E218" s="125"/>
      <c r="F218" s="12">
        <f t="shared" si="27"/>
        <v>0</v>
      </c>
      <c r="G218" s="12">
        <f t="shared" si="29"/>
        <v>0</v>
      </c>
      <c r="H218" s="12">
        <f t="shared" si="28"/>
        <v>0</v>
      </c>
      <c r="I218" s="12">
        <f t="shared" si="26"/>
        <v>0</v>
      </c>
      <c r="J218" s="12">
        <f t="shared" si="30"/>
        <v>0</v>
      </c>
      <c r="K218" s="12">
        <f t="shared" si="31"/>
        <v>0</v>
      </c>
      <c r="L218" s="98"/>
      <c r="M218" s="6"/>
      <c r="N218" s="98"/>
      <c r="O218" s="6"/>
      <c r="P218" s="100"/>
      <c r="Q218" s="6"/>
      <c r="R218" s="101"/>
    </row>
    <row r="219" spans="1:18">
      <c r="A219" s="124">
        <v>4810153026590</v>
      </c>
      <c r="B219" s="91" t="s">
        <v>1708</v>
      </c>
      <c r="C219" s="91"/>
      <c r="D219" s="91"/>
      <c r="E219" s="125">
        <v>63.4</v>
      </c>
      <c r="F219" s="12">
        <f t="shared" si="27"/>
        <v>57.06</v>
      </c>
      <c r="G219" s="12">
        <f t="shared" si="29"/>
        <v>55.158000000000001</v>
      </c>
      <c r="H219" s="12">
        <f t="shared" si="28"/>
        <v>53.89</v>
      </c>
      <c r="I219" s="12">
        <f t="shared" si="26"/>
        <v>53.256</v>
      </c>
      <c r="J219" s="12">
        <f t="shared" si="30"/>
        <v>50.72</v>
      </c>
      <c r="K219" s="12">
        <f t="shared" si="31"/>
        <v>79.25</v>
      </c>
      <c r="L219" s="98"/>
      <c r="M219" s="6"/>
      <c r="N219" s="98"/>
      <c r="O219" s="6"/>
      <c r="P219" s="100"/>
      <c r="Q219" s="6"/>
      <c r="R219" s="101"/>
    </row>
    <row r="220" spans="1:18">
      <c r="A220" s="124">
        <v>4810153026675</v>
      </c>
      <c r="B220" s="91" t="s">
        <v>1709</v>
      </c>
      <c r="C220" s="91"/>
      <c r="D220" s="91"/>
      <c r="E220" s="125">
        <v>50.7</v>
      </c>
      <c r="F220" s="12">
        <f t="shared" si="27"/>
        <v>45.63</v>
      </c>
      <c r="G220" s="12">
        <f t="shared" si="29"/>
        <v>44.109000000000002</v>
      </c>
      <c r="H220" s="12">
        <f t="shared" si="28"/>
        <v>43.094999999999999</v>
      </c>
      <c r="I220" s="12">
        <f t="shared" si="26"/>
        <v>42.588000000000001</v>
      </c>
      <c r="J220" s="12">
        <f t="shared" si="30"/>
        <v>40.56</v>
      </c>
      <c r="K220" s="12">
        <f t="shared" si="31"/>
        <v>63.375</v>
      </c>
      <c r="L220" s="98"/>
      <c r="M220" s="6"/>
      <c r="N220" s="98"/>
      <c r="O220" s="6"/>
      <c r="P220" s="100"/>
      <c r="Q220" s="6"/>
      <c r="R220" s="101"/>
    </row>
    <row r="221" spans="1:18">
      <c r="A221" s="124">
        <v>4810153026613</v>
      </c>
      <c r="B221" s="91" t="s">
        <v>1710</v>
      </c>
      <c r="C221" s="91"/>
      <c r="D221" s="91"/>
      <c r="E221" s="125">
        <v>57.5</v>
      </c>
      <c r="F221" s="12">
        <f t="shared" si="27"/>
        <v>51.75</v>
      </c>
      <c r="G221" s="12">
        <f t="shared" si="29"/>
        <v>50.024999999999999</v>
      </c>
      <c r="H221" s="12">
        <f t="shared" si="28"/>
        <v>48.875</v>
      </c>
      <c r="I221" s="12">
        <f t="shared" si="26"/>
        <v>48.3</v>
      </c>
      <c r="J221" s="12">
        <f t="shared" si="30"/>
        <v>46</v>
      </c>
      <c r="K221" s="12">
        <f t="shared" si="31"/>
        <v>71.875</v>
      </c>
      <c r="L221" s="98"/>
      <c r="M221" s="6"/>
      <c r="N221" s="98"/>
      <c r="O221" s="6"/>
      <c r="P221" s="100"/>
      <c r="Q221" s="6"/>
      <c r="R221" s="101"/>
    </row>
    <row r="222" spans="1:18">
      <c r="A222" s="124">
        <v>4810153026583</v>
      </c>
      <c r="B222" s="91" t="s">
        <v>1711</v>
      </c>
      <c r="C222" s="91"/>
      <c r="D222" s="91"/>
      <c r="E222" s="125">
        <v>69.3</v>
      </c>
      <c r="F222" s="12">
        <f t="shared" si="27"/>
        <v>62.37</v>
      </c>
      <c r="G222" s="12">
        <f t="shared" si="29"/>
        <v>60.290999999999997</v>
      </c>
      <c r="H222" s="12">
        <f t="shared" si="28"/>
        <v>58.904999999999994</v>
      </c>
      <c r="I222" s="12">
        <f t="shared" si="26"/>
        <v>58.211999999999996</v>
      </c>
      <c r="J222" s="12">
        <f t="shared" si="30"/>
        <v>55.44</v>
      </c>
      <c r="K222" s="12">
        <f t="shared" si="31"/>
        <v>86.625</v>
      </c>
      <c r="L222" s="98"/>
      <c r="M222" s="6"/>
      <c r="N222" s="98"/>
      <c r="O222" s="6"/>
      <c r="P222" s="100"/>
      <c r="Q222" s="6"/>
      <c r="R222" s="101"/>
    </row>
    <row r="223" spans="1:18">
      <c r="A223" s="124">
        <v>4810153026576</v>
      </c>
      <c r="B223" s="91" t="s">
        <v>1712</v>
      </c>
      <c r="C223" s="91"/>
      <c r="D223" s="91"/>
      <c r="E223" s="125">
        <v>69.3</v>
      </c>
      <c r="F223" s="12">
        <f t="shared" si="27"/>
        <v>62.37</v>
      </c>
      <c r="G223" s="12">
        <f t="shared" si="29"/>
        <v>60.290999999999997</v>
      </c>
      <c r="H223" s="12">
        <f t="shared" si="28"/>
        <v>58.904999999999994</v>
      </c>
      <c r="I223" s="12">
        <f t="shared" si="26"/>
        <v>58.211999999999996</v>
      </c>
      <c r="J223" s="12">
        <f t="shared" si="30"/>
        <v>55.44</v>
      </c>
      <c r="K223" s="12">
        <f t="shared" si="31"/>
        <v>86.625</v>
      </c>
      <c r="L223" s="98"/>
      <c r="M223" s="6"/>
      <c r="N223" s="98"/>
      <c r="O223" s="6"/>
      <c r="P223" s="100"/>
      <c r="Q223" s="6"/>
      <c r="R223" s="101"/>
    </row>
    <row r="224" spans="1:18">
      <c r="A224" s="124"/>
      <c r="B224" s="129" t="s">
        <v>784</v>
      </c>
      <c r="C224" s="91"/>
      <c r="D224" s="91"/>
      <c r="E224" s="91"/>
      <c r="F224" s="12">
        <f t="shared" si="27"/>
        <v>0</v>
      </c>
      <c r="G224" s="12">
        <f t="shared" si="29"/>
        <v>0</v>
      </c>
      <c r="H224" s="12">
        <f t="shared" si="28"/>
        <v>0</v>
      </c>
      <c r="I224" s="12">
        <f t="shared" si="26"/>
        <v>0</v>
      </c>
      <c r="J224" s="12">
        <f t="shared" si="30"/>
        <v>0</v>
      </c>
      <c r="K224" s="12">
        <f t="shared" si="31"/>
        <v>0</v>
      </c>
      <c r="L224" s="98"/>
      <c r="M224" s="6"/>
      <c r="N224" s="98"/>
      <c r="O224" s="6"/>
      <c r="P224" s="100"/>
      <c r="Q224" s="6"/>
      <c r="R224" s="101"/>
    </row>
    <row r="225" spans="1:20">
      <c r="A225" s="124">
        <v>4810153018977</v>
      </c>
      <c r="B225" s="91" t="s">
        <v>785</v>
      </c>
      <c r="C225" s="91">
        <v>500</v>
      </c>
      <c r="D225" s="91">
        <v>18</v>
      </c>
      <c r="E225" s="125">
        <v>65.099999999999994</v>
      </c>
      <c r="F225" s="12">
        <f t="shared" si="27"/>
        <v>58.589999999999996</v>
      </c>
      <c r="G225" s="12">
        <f t="shared" si="29"/>
        <v>56.636999999999993</v>
      </c>
      <c r="H225" s="12">
        <f t="shared" si="28"/>
        <v>55.334999999999994</v>
      </c>
      <c r="I225" s="12">
        <f t="shared" si="26"/>
        <v>54.68399999999999</v>
      </c>
      <c r="J225" s="12">
        <f t="shared" si="30"/>
        <v>52.08</v>
      </c>
      <c r="K225" s="12">
        <f t="shared" si="31"/>
        <v>81.375</v>
      </c>
      <c r="L225" s="98"/>
      <c r="M225" s="6"/>
      <c r="N225" s="98"/>
      <c r="O225" s="6"/>
      <c r="P225" s="100"/>
      <c r="Q225" s="6"/>
      <c r="R225" s="101"/>
    </row>
    <row r="226" spans="1:20">
      <c r="A226" s="124">
        <v>4810153018984</v>
      </c>
      <c r="B226" s="91" t="s">
        <v>786</v>
      </c>
      <c r="C226" s="91">
        <v>200</v>
      </c>
      <c r="D226" s="91">
        <v>15</v>
      </c>
      <c r="E226" s="125">
        <v>52.4</v>
      </c>
      <c r="F226" s="12">
        <f t="shared" si="27"/>
        <v>47.16</v>
      </c>
      <c r="G226" s="12">
        <f t="shared" si="29"/>
        <v>45.588000000000001</v>
      </c>
      <c r="H226" s="12">
        <f t="shared" si="28"/>
        <v>44.54</v>
      </c>
      <c r="I226" s="12">
        <f t="shared" si="26"/>
        <v>44.015999999999998</v>
      </c>
      <c r="J226" s="12">
        <f t="shared" si="30"/>
        <v>41.92</v>
      </c>
      <c r="K226" s="12">
        <f t="shared" si="31"/>
        <v>65.5</v>
      </c>
      <c r="L226" s="98"/>
      <c r="M226" s="6"/>
      <c r="N226" s="98"/>
      <c r="O226" s="6"/>
      <c r="P226" s="100"/>
      <c r="Q226" s="6"/>
      <c r="R226" s="101"/>
    </row>
    <row r="227" spans="1:20">
      <c r="A227" s="124">
        <v>4810153018991</v>
      </c>
      <c r="B227" s="91" t="s">
        <v>787</v>
      </c>
      <c r="C227" s="91">
        <v>200</v>
      </c>
      <c r="D227" s="91">
        <v>15</v>
      </c>
      <c r="E227" s="125">
        <v>55</v>
      </c>
      <c r="F227" s="12">
        <f t="shared" si="27"/>
        <v>49.5</v>
      </c>
      <c r="G227" s="12">
        <f t="shared" si="29"/>
        <v>47.85</v>
      </c>
      <c r="H227" s="12">
        <f t="shared" si="28"/>
        <v>46.75</v>
      </c>
      <c r="I227" s="12">
        <f t="shared" si="26"/>
        <v>46.199999999999996</v>
      </c>
      <c r="J227" s="12">
        <f t="shared" si="30"/>
        <v>44</v>
      </c>
      <c r="K227" s="12">
        <f t="shared" si="31"/>
        <v>68.75</v>
      </c>
      <c r="L227" s="98"/>
      <c r="M227" s="6"/>
      <c r="N227" s="98"/>
      <c r="O227" s="6"/>
      <c r="P227" s="100"/>
      <c r="Q227" s="6"/>
      <c r="R227" s="101"/>
    </row>
    <row r="228" spans="1:20">
      <c r="A228" s="124">
        <v>4810153019004</v>
      </c>
      <c r="B228" s="91" t="s">
        <v>788</v>
      </c>
      <c r="C228" s="91">
        <v>75</v>
      </c>
      <c r="D228" s="91">
        <v>20</v>
      </c>
      <c r="E228" s="125">
        <v>88.8</v>
      </c>
      <c r="F228" s="12">
        <f t="shared" si="27"/>
        <v>79.92</v>
      </c>
      <c r="G228" s="12">
        <f t="shared" si="29"/>
        <v>77.256</v>
      </c>
      <c r="H228" s="12">
        <f t="shared" si="28"/>
        <v>75.47999999999999</v>
      </c>
      <c r="I228" s="12">
        <f t="shared" si="26"/>
        <v>74.591999999999999</v>
      </c>
      <c r="J228" s="12">
        <f t="shared" si="30"/>
        <v>71.040000000000006</v>
      </c>
      <c r="K228" s="12">
        <f t="shared" si="31"/>
        <v>111</v>
      </c>
      <c r="L228" s="98"/>
      <c r="M228" s="6"/>
      <c r="N228" s="98"/>
      <c r="O228" s="6"/>
      <c r="P228" s="100"/>
      <c r="Q228" s="6"/>
      <c r="R228" s="101"/>
    </row>
    <row r="229" spans="1:20">
      <c r="A229" s="124">
        <v>4810153018960</v>
      </c>
      <c r="B229" s="91" t="s">
        <v>789</v>
      </c>
      <c r="C229" s="91">
        <v>400</v>
      </c>
      <c r="D229" s="91">
        <v>20</v>
      </c>
      <c r="E229" s="125">
        <v>61.7</v>
      </c>
      <c r="F229" s="12">
        <f t="shared" si="27"/>
        <v>55.53</v>
      </c>
      <c r="G229" s="12">
        <f t="shared" si="29"/>
        <v>53.679000000000002</v>
      </c>
      <c r="H229" s="12">
        <f t="shared" si="28"/>
        <v>52.445</v>
      </c>
      <c r="I229" s="12">
        <f t="shared" ref="I229:I268" si="35">E229*0.84</f>
        <v>51.828000000000003</v>
      </c>
      <c r="J229" s="12">
        <f t="shared" si="30"/>
        <v>49.360000000000007</v>
      </c>
      <c r="K229" s="12">
        <f t="shared" si="31"/>
        <v>77.125</v>
      </c>
      <c r="L229" s="98"/>
      <c r="M229" s="6"/>
      <c r="N229" s="98"/>
      <c r="O229" s="6"/>
      <c r="P229" s="100"/>
      <c r="Q229" s="6"/>
      <c r="R229" s="101"/>
    </row>
    <row r="230" spans="1:20">
      <c r="A230" s="257"/>
      <c r="B230" s="242" t="s">
        <v>710</v>
      </c>
      <c r="C230" s="209"/>
      <c r="D230" s="200"/>
      <c r="E230" s="209"/>
      <c r="F230" s="12">
        <f t="shared" ref="F230:F308" si="36">E230*0.9</f>
        <v>0</v>
      </c>
      <c r="G230" s="12">
        <f t="shared" si="29"/>
        <v>0</v>
      </c>
      <c r="H230" s="12">
        <f t="shared" ref="H230:H306" si="37">E230*0.85</f>
        <v>0</v>
      </c>
      <c r="I230" s="12">
        <f t="shared" si="35"/>
        <v>0</v>
      </c>
      <c r="J230" s="12">
        <f t="shared" si="30"/>
        <v>0</v>
      </c>
      <c r="K230" s="12">
        <f t="shared" si="31"/>
        <v>0</v>
      </c>
      <c r="L230" s="98"/>
      <c r="M230" s="6"/>
      <c r="N230" s="98"/>
      <c r="O230" s="6"/>
      <c r="P230" s="100"/>
      <c r="Q230" s="6"/>
      <c r="R230" s="101"/>
    </row>
    <row r="231" spans="1:20">
      <c r="A231" s="257">
        <v>4810153014405</v>
      </c>
      <c r="B231" s="209" t="s">
        <v>711</v>
      </c>
      <c r="C231" s="209">
        <v>100</v>
      </c>
      <c r="D231" s="200">
        <v>20</v>
      </c>
      <c r="E231" s="259">
        <v>30.15</v>
      </c>
      <c r="F231" s="12">
        <f t="shared" si="36"/>
        <v>27.134999999999998</v>
      </c>
      <c r="G231" s="12">
        <f t="shared" si="29"/>
        <v>26.230499999999999</v>
      </c>
      <c r="H231" s="12">
        <f t="shared" si="37"/>
        <v>25.627499999999998</v>
      </c>
      <c r="I231" s="12">
        <f t="shared" si="35"/>
        <v>25.325999999999997</v>
      </c>
      <c r="J231" s="12">
        <f t="shared" si="30"/>
        <v>24.12</v>
      </c>
      <c r="K231" s="12">
        <f t="shared" si="31"/>
        <v>37.6875</v>
      </c>
      <c r="L231" s="98"/>
      <c r="M231" s="6"/>
      <c r="N231" s="98"/>
      <c r="O231" s="6"/>
      <c r="P231" s="100"/>
      <c r="Q231" s="6"/>
      <c r="R231" s="101"/>
    </row>
    <row r="232" spans="1:20">
      <c r="A232" s="257">
        <v>4810153014399</v>
      </c>
      <c r="B232" s="209" t="s">
        <v>712</v>
      </c>
      <c r="C232" s="209">
        <v>45</v>
      </c>
      <c r="D232" s="200">
        <v>12</v>
      </c>
      <c r="E232" s="259">
        <v>50</v>
      </c>
      <c r="F232" s="12">
        <f t="shared" si="36"/>
        <v>45</v>
      </c>
      <c r="G232" s="12">
        <f t="shared" si="29"/>
        <v>43.5</v>
      </c>
      <c r="H232" s="12">
        <f t="shared" si="37"/>
        <v>42.5</v>
      </c>
      <c r="I232" s="12">
        <f t="shared" si="35"/>
        <v>42</v>
      </c>
      <c r="J232" s="12">
        <f t="shared" si="30"/>
        <v>40</v>
      </c>
      <c r="K232" s="12">
        <f t="shared" si="31"/>
        <v>62.5</v>
      </c>
      <c r="L232" s="98"/>
      <c r="M232" s="6"/>
      <c r="N232" s="98"/>
      <c r="O232" s="6"/>
      <c r="P232" s="100"/>
      <c r="Q232" s="6"/>
      <c r="R232" s="101"/>
    </row>
    <row r="233" spans="1:20">
      <c r="A233" s="257">
        <v>4481015301438</v>
      </c>
      <c r="B233" s="209" t="s">
        <v>713</v>
      </c>
      <c r="C233" s="209">
        <v>500</v>
      </c>
      <c r="D233" s="200">
        <v>20</v>
      </c>
      <c r="E233" s="259">
        <v>54.4</v>
      </c>
      <c r="F233" s="12">
        <f t="shared" si="36"/>
        <v>48.96</v>
      </c>
      <c r="G233" s="12">
        <f t="shared" si="29"/>
        <v>47.327999999999996</v>
      </c>
      <c r="H233" s="12">
        <f t="shared" si="37"/>
        <v>46.239999999999995</v>
      </c>
      <c r="I233" s="12">
        <f t="shared" si="35"/>
        <v>45.695999999999998</v>
      </c>
      <c r="J233" s="12">
        <f t="shared" si="30"/>
        <v>43.52</v>
      </c>
      <c r="K233" s="12">
        <f t="shared" si="31"/>
        <v>68</v>
      </c>
      <c r="L233" s="98"/>
      <c r="M233" s="6"/>
      <c r="N233" s="98"/>
      <c r="O233" s="6"/>
      <c r="P233" s="100"/>
      <c r="Q233" s="6"/>
      <c r="R233" s="101"/>
    </row>
    <row r="234" spans="1:20">
      <c r="A234" s="257">
        <v>4810153014368</v>
      </c>
      <c r="B234" s="209" t="s">
        <v>714</v>
      </c>
      <c r="C234" s="209">
        <v>300</v>
      </c>
      <c r="D234" s="200">
        <v>25</v>
      </c>
      <c r="E234" s="259">
        <v>41.2</v>
      </c>
      <c r="F234" s="57">
        <f t="shared" si="36"/>
        <v>37.080000000000005</v>
      </c>
      <c r="G234" s="12">
        <f t="shared" si="29"/>
        <v>35.844000000000001</v>
      </c>
      <c r="H234" s="12">
        <f t="shared" si="37"/>
        <v>35.020000000000003</v>
      </c>
      <c r="I234" s="12">
        <f t="shared" si="35"/>
        <v>34.608000000000004</v>
      </c>
      <c r="J234" s="12">
        <f t="shared" si="30"/>
        <v>32.96</v>
      </c>
      <c r="K234" s="12">
        <f t="shared" si="31"/>
        <v>51.5</v>
      </c>
      <c r="L234" s="98"/>
      <c r="M234" s="6"/>
      <c r="N234" s="98"/>
      <c r="O234" s="6"/>
      <c r="P234" s="100"/>
      <c r="Q234" s="6"/>
      <c r="R234" s="101"/>
    </row>
    <row r="235" spans="1:20" ht="25.5">
      <c r="A235" s="341">
        <v>4810153030344</v>
      </c>
      <c r="B235" s="340" t="s">
        <v>2208</v>
      </c>
      <c r="C235" s="91"/>
      <c r="D235" s="349">
        <v>20</v>
      </c>
      <c r="E235" s="125">
        <v>44</v>
      </c>
      <c r="F235" s="125">
        <f t="shared" ref="F235:F241" si="38">E235*0.9</f>
        <v>39.6</v>
      </c>
      <c r="G235" s="12">
        <f t="shared" si="29"/>
        <v>38.28</v>
      </c>
      <c r="H235" s="176">
        <f t="shared" si="37"/>
        <v>37.4</v>
      </c>
      <c r="I235" s="12">
        <f t="shared" si="35"/>
        <v>36.96</v>
      </c>
      <c r="J235" s="12">
        <f t="shared" si="30"/>
        <v>35.200000000000003</v>
      </c>
      <c r="K235" s="12">
        <f t="shared" si="31"/>
        <v>55</v>
      </c>
      <c r="L235" s="98"/>
      <c r="M235" s="6"/>
      <c r="N235" s="98"/>
      <c r="O235" s="6"/>
      <c r="P235" s="100"/>
      <c r="Q235" s="6"/>
      <c r="R235" s="101"/>
      <c r="S235" s="409"/>
      <c r="T235" s="2"/>
    </row>
    <row r="236" spans="1:20" ht="25.5">
      <c r="A236" s="341">
        <v>4810153030313</v>
      </c>
      <c r="B236" s="340" t="s">
        <v>2209</v>
      </c>
      <c r="C236" s="91"/>
      <c r="D236" s="349">
        <v>14</v>
      </c>
      <c r="E236" s="125">
        <v>51.6</v>
      </c>
      <c r="F236" s="125">
        <f t="shared" si="38"/>
        <v>46.440000000000005</v>
      </c>
      <c r="G236" s="12">
        <f t="shared" si="29"/>
        <v>44.892000000000003</v>
      </c>
      <c r="H236" s="176">
        <f t="shared" si="37"/>
        <v>43.86</v>
      </c>
      <c r="I236" s="12">
        <f t="shared" si="35"/>
        <v>43.344000000000001</v>
      </c>
      <c r="J236" s="12">
        <f t="shared" si="30"/>
        <v>41.28</v>
      </c>
      <c r="K236" s="12">
        <f t="shared" si="31"/>
        <v>64.5</v>
      </c>
      <c r="L236" s="98"/>
      <c r="M236" s="6"/>
      <c r="N236" s="98"/>
      <c r="O236" s="6"/>
      <c r="P236" s="100"/>
      <c r="Q236" s="6"/>
      <c r="R236" s="101"/>
      <c r="S236" s="409"/>
      <c r="T236" s="2"/>
    </row>
    <row r="237" spans="1:20" ht="25.5">
      <c r="A237" s="341">
        <v>4810153030290</v>
      </c>
      <c r="B237" s="340" t="s">
        <v>2210</v>
      </c>
      <c r="C237" s="91"/>
      <c r="D237" s="349">
        <v>14</v>
      </c>
      <c r="E237" s="125">
        <v>59.2</v>
      </c>
      <c r="F237" s="125">
        <f t="shared" si="38"/>
        <v>53.28</v>
      </c>
      <c r="G237" s="12">
        <f t="shared" si="29"/>
        <v>51.504000000000005</v>
      </c>
      <c r="H237" s="176">
        <f t="shared" si="37"/>
        <v>50.32</v>
      </c>
      <c r="I237" s="12">
        <f t="shared" si="35"/>
        <v>49.728000000000002</v>
      </c>
      <c r="J237" s="12">
        <f t="shared" si="30"/>
        <v>47.360000000000007</v>
      </c>
      <c r="K237" s="12">
        <f t="shared" si="31"/>
        <v>74</v>
      </c>
      <c r="L237" s="98"/>
      <c r="M237" s="6"/>
      <c r="N237" s="98"/>
      <c r="O237" s="6"/>
      <c r="P237" s="100"/>
      <c r="Q237" s="6"/>
      <c r="R237" s="101"/>
      <c r="S237" s="409"/>
      <c r="T237" s="2"/>
    </row>
    <row r="238" spans="1:20" ht="25.5">
      <c r="A238" s="341">
        <v>4810153030306</v>
      </c>
      <c r="B238" s="340" t="s">
        <v>2211</v>
      </c>
      <c r="C238" s="91"/>
      <c r="D238" s="349">
        <v>20</v>
      </c>
      <c r="E238" s="125">
        <v>42.3</v>
      </c>
      <c r="F238" s="125">
        <f t="shared" si="38"/>
        <v>38.07</v>
      </c>
      <c r="G238" s="12">
        <f t="shared" si="29"/>
        <v>36.800999999999995</v>
      </c>
      <c r="H238" s="176">
        <f t="shared" si="37"/>
        <v>35.954999999999998</v>
      </c>
      <c r="I238" s="12">
        <f t="shared" si="35"/>
        <v>35.531999999999996</v>
      </c>
      <c r="J238" s="12">
        <f t="shared" si="30"/>
        <v>33.839999999999996</v>
      </c>
      <c r="K238" s="12">
        <f t="shared" si="31"/>
        <v>52.875</v>
      </c>
      <c r="L238" s="98"/>
      <c r="M238" s="6"/>
      <c r="N238" s="98"/>
      <c r="O238" s="6"/>
      <c r="P238" s="100"/>
      <c r="Q238" s="6"/>
      <c r="R238" s="101"/>
      <c r="S238" s="409"/>
      <c r="T238" s="2"/>
    </row>
    <row r="239" spans="1:20" ht="25.5">
      <c r="A239" s="341">
        <v>4810153030320</v>
      </c>
      <c r="B239" s="340" t="s">
        <v>2212</v>
      </c>
      <c r="C239" s="91"/>
      <c r="D239" s="349">
        <v>8</v>
      </c>
      <c r="E239" s="125">
        <v>59.2</v>
      </c>
      <c r="F239" s="125">
        <f t="shared" si="38"/>
        <v>53.28</v>
      </c>
      <c r="G239" s="12">
        <f t="shared" si="29"/>
        <v>51.504000000000005</v>
      </c>
      <c r="H239" s="176">
        <f t="shared" si="37"/>
        <v>50.32</v>
      </c>
      <c r="I239" s="12">
        <f t="shared" si="35"/>
        <v>49.728000000000002</v>
      </c>
      <c r="J239" s="12">
        <f t="shared" si="30"/>
        <v>47.360000000000007</v>
      </c>
      <c r="K239" s="12">
        <f t="shared" si="31"/>
        <v>74</v>
      </c>
      <c r="L239" s="98"/>
      <c r="M239" s="6"/>
      <c r="N239" s="98"/>
      <c r="O239" s="6"/>
      <c r="P239" s="100"/>
      <c r="Q239" s="6"/>
      <c r="R239" s="101"/>
      <c r="S239" s="409"/>
      <c r="T239" s="2"/>
    </row>
    <row r="240" spans="1:20">
      <c r="A240" s="341">
        <v>4810153030351</v>
      </c>
      <c r="B240" s="340" t="s">
        <v>2213</v>
      </c>
      <c r="C240" s="91"/>
      <c r="D240" s="349">
        <v>18</v>
      </c>
      <c r="E240" s="125">
        <v>56.65</v>
      </c>
      <c r="F240" s="125">
        <f t="shared" si="38"/>
        <v>50.984999999999999</v>
      </c>
      <c r="G240" s="12">
        <f t="shared" si="29"/>
        <v>49.285499999999999</v>
      </c>
      <c r="H240" s="176">
        <f t="shared" si="37"/>
        <v>48.152499999999996</v>
      </c>
      <c r="I240" s="12">
        <f t="shared" si="35"/>
        <v>47.585999999999999</v>
      </c>
      <c r="J240" s="12">
        <f t="shared" si="30"/>
        <v>45.32</v>
      </c>
      <c r="K240" s="12">
        <f t="shared" si="31"/>
        <v>70.8125</v>
      </c>
      <c r="L240" s="98"/>
      <c r="M240" s="6"/>
      <c r="N240" s="98"/>
      <c r="O240" s="6"/>
      <c r="P240" s="100"/>
      <c r="Q240" s="6"/>
      <c r="R240" s="101"/>
      <c r="S240" s="409"/>
      <c r="T240" s="2"/>
    </row>
    <row r="241" spans="1:20" ht="25.5">
      <c r="A241" s="341">
        <v>4810153030337</v>
      </c>
      <c r="B241" s="340" t="s">
        <v>2214</v>
      </c>
      <c r="C241" s="91"/>
      <c r="D241" s="349">
        <v>20</v>
      </c>
      <c r="E241" s="125">
        <v>44.8</v>
      </c>
      <c r="F241" s="125">
        <f t="shared" si="38"/>
        <v>40.32</v>
      </c>
      <c r="G241" s="12">
        <f t="shared" si="29"/>
        <v>38.975999999999999</v>
      </c>
      <c r="H241" s="176">
        <f t="shared" si="37"/>
        <v>38.08</v>
      </c>
      <c r="I241" s="12">
        <f t="shared" si="35"/>
        <v>37.631999999999998</v>
      </c>
      <c r="J241" s="12">
        <f t="shared" si="30"/>
        <v>35.839999999999996</v>
      </c>
      <c r="K241" s="12">
        <f t="shared" si="31"/>
        <v>56</v>
      </c>
      <c r="L241" s="98"/>
      <c r="M241" s="6"/>
      <c r="N241" s="98"/>
      <c r="O241" s="6"/>
      <c r="P241" s="100"/>
      <c r="Q241" s="6"/>
      <c r="R241" s="101"/>
      <c r="S241" s="409"/>
      <c r="T241" s="2"/>
    </row>
    <row r="242" spans="1:20">
      <c r="A242" s="134"/>
      <c r="B242" s="121" t="s">
        <v>1874</v>
      </c>
      <c r="C242" s="2"/>
      <c r="D242" s="2"/>
      <c r="E242" s="157"/>
      <c r="F242" s="305">
        <f>E242*0.9</f>
        <v>0</v>
      </c>
      <c r="G242" s="12">
        <f t="shared" si="29"/>
        <v>0</v>
      </c>
      <c r="H242" s="12">
        <f t="shared" si="37"/>
        <v>0</v>
      </c>
      <c r="I242" s="12">
        <f t="shared" si="35"/>
        <v>0</v>
      </c>
      <c r="J242" s="12">
        <f t="shared" si="30"/>
        <v>0</v>
      </c>
      <c r="K242" s="12">
        <f t="shared" si="31"/>
        <v>0</v>
      </c>
      <c r="L242" s="98"/>
      <c r="M242" s="6"/>
      <c r="N242" s="98"/>
      <c r="O242" s="6"/>
      <c r="P242" s="100"/>
      <c r="Q242" s="6"/>
      <c r="R242" s="101"/>
    </row>
    <row r="243" spans="1:20">
      <c r="A243" s="124">
        <v>4810153024886</v>
      </c>
      <c r="B243" s="132" t="s">
        <v>3246</v>
      </c>
      <c r="C243" s="91"/>
      <c r="D243" s="91"/>
      <c r="E243" s="125">
        <v>67.8</v>
      </c>
      <c r="F243" s="460"/>
      <c r="G243" s="12"/>
      <c r="H243" s="12"/>
      <c r="I243" s="12"/>
      <c r="J243" s="12"/>
      <c r="K243" s="12">
        <f t="shared" si="31"/>
        <v>84.75</v>
      </c>
      <c r="L243" s="98"/>
      <c r="M243" s="6"/>
      <c r="N243" s="98"/>
      <c r="O243" s="6"/>
      <c r="P243" s="100"/>
      <c r="Q243" s="6"/>
      <c r="R243" s="101"/>
    </row>
    <row r="244" spans="1:20">
      <c r="A244" s="124">
        <v>4810153024855</v>
      </c>
      <c r="B244" s="91" t="s">
        <v>1875</v>
      </c>
      <c r="C244" s="91"/>
      <c r="D244" s="91"/>
      <c r="E244" s="125">
        <v>65.900000000000006</v>
      </c>
      <c r="F244" s="12">
        <f>E244*0.9</f>
        <v>59.310000000000009</v>
      </c>
      <c r="G244" s="12">
        <f t="shared" si="29"/>
        <v>57.333000000000006</v>
      </c>
      <c r="H244" s="12">
        <f t="shared" si="37"/>
        <v>56.015000000000001</v>
      </c>
      <c r="I244" s="12">
        <f t="shared" si="35"/>
        <v>55.356000000000002</v>
      </c>
      <c r="J244" s="12">
        <f t="shared" si="30"/>
        <v>52.720000000000006</v>
      </c>
      <c r="K244" s="12">
        <f t="shared" si="31"/>
        <v>82.375</v>
      </c>
      <c r="L244" s="98"/>
      <c r="M244" s="6"/>
      <c r="N244" s="98"/>
      <c r="O244" s="6"/>
      <c r="P244" s="100"/>
      <c r="Q244" s="6"/>
      <c r="R244" s="101"/>
    </row>
    <row r="245" spans="1:20">
      <c r="A245" s="124">
        <v>4810153024862</v>
      </c>
      <c r="B245" s="91" t="s">
        <v>1876</v>
      </c>
      <c r="C245" s="91"/>
      <c r="D245" s="91"/>
      <c r="E245" s="125">
        <v>65.900000000000006</v>
      </c>
      <c r="F245" s="12">
        <f>E245*0.9</f>
        <v>59.310000000000009</v>
      </c>
      <c r="G245" s="12">
        <f t="shared" si="29"/>
        <v>57.333000000000006</v>
      </c>
      <c r="H245" s="12">
        <f t="shared" si="37"/>
        <v>56.015000000000001</v>
      </c>
      <c r="I245" s="12">
        <f t="shared" si="35"/>
        <v>55.356000000000002</v>
      </c>
      <c r="J245" s="12">
        <f t="shared" si="30"/>
        <v>52.720000000000006</v>
      </c>
      <c r="K245" s="12">
        <f t="shared" si="31"/>
        <v>82.375</v>
      </c>
      <c r="L245" s="98"/>
      <c r="M245" s="6"/>
      <c r="N245" s="98"/>
      <c r="O245" s="6"/>
      <c r="P245" s="100"/>
      <c r="Q245" s="6"/>
      <c r="R245" s="101"/>
    </row>
    <row r="246" spans="1:20">
      <c r="A246" s="124">
        <v>4810153024831</v>
      </c>
      <c r="B246" s="91" t="s">
        <v>1877</v>
      </c>
      <c r="C246" s="91"/>
      <c r="D246" s="91"/>
      <c r="E246" s="125">
        <v>70.75</v>
      </c>
      <c r="F246" s="12">
        <f>E246*0.9</f>
        <v>63.675000000000004</v>
      </c>
      <c r="G246" s="12">
        <f t="shared" si="29"/>
        <v>61.552500000000002</v>
      </c>
      <c r="H246" s="12">
        <f t="shared" si="37"/>
        <v>60.137499999999996</v>
      </c>
      <c r="I246" s="12">
        <f t="shared" si="35"/>
        <v>59.43</v>
      </c>
      <c r="J246" s="12">
        <f t="shared" si="30"/>
        <v>56.6</v>
      </c>
      <c r="K246" s="12">
        <f t="shared" si="31"/>
        <v>88.4375</v>
      </c>
      <c r="L246" s="98"/>
      <c r="M246" s="6"/>
      <c r="N246" s="98"/>
      <c r="O246" s="6"/>
      <c r="P246" s="100"/>
      <c r="Q246" s="6"/>
      <c r="R246" s="101"/>
    </row>
    <row r="247" spans="1:20">
      <c r="A247" s="34"/>
      <c r="B247" s="143" t="s">
        <v>647</v>
      </c>
      <c r="E247" s="172"/>
      <c r="F247" s="12">
        <f t="shared" ref="F247:F252" si="39">E247*0.9</f>
        <v>0</v>
      </c>
      <c r="G247" s="12">
        <f t="shared" si="29"/>
        <v>0</v>
      </c>
      <c r="H247" s="12">
        <f t="shared" ref="H247:H252" si="40">E247*0.85</f>
        <v>0</v>
      </c>
      <c r="I247" s="12">
        <f t="shared" ref="I247:I252" si="41">E247*0.84</f>
        <v>0</v>
      </c>
      <c r="J247" s="12">
        <f t="shared" ref="J247:J252" si="42">E247*0.8</f>
        <v>0</v>
      </c>
      <c r="K247" s="12">
        <f t="shared" si="31"/>
        <v>0</v>
      </c>
      <c r="L247" s="98"/>
      <c r="M247" s="6"/>
      <c r="N247" s="98"/>
      <c r="O247" s="6"/>
      <c r="P247" s="100"/>
      <c r="Q247" s="6"/>
      <c r="R247" s="101"/>
    </row>
    <row r="248" spans="1:20">
      <c r="A248" s="124">
        <v>4810153018755</v>
      </c>
      <c r="B248" s="91" t="s">
        <v>663</v>
      </c>
      <c r="C248" s="91">
        <v>50</v>
      </c>
      <c r="D248" s="91">
        <v>14</v>
      </c>
      <c r="E248" s="125">
        <v>64.25</v>
      </c>
      <c r="F248" s="12">
        <f t="shared" si="39"/>
        <v>57.825000000000003</v>
      </c>
      <c r="G248" s="12">
        <f t="shared" si="29"/>
        <v>55.897500000000001</v>
      </c>
      <c r="H248" s="12">
        <f t="shared" si="40"/>
        <v>54.612499999999997</v>
      </c>
      <c r="I248" s="12">
        <f t="shared" si="41"/>
        <v>53.97</v>
      </c>
      <c r="J248" s="12">
        <f t="shared" si="42"/>
        <v>51.400000000000006</v>
      </c>
      <c r="K248" s="12">
        <f t="shared" si="31"/>
        <v>80.3125</v>
      </c>
      <c r="L248" s="98"/>
      <c r="M248" s="6"/>
      <c r="N248" s="98"/>
      <c r="O248" s="6"/>
      <c r="P248" s="100"/>
      <c r="Q248" s="6"/>
      <c r="R248" s="101"/>
    </row>
    <row r="249" spans="1:20">
      <c r="A249" s="124">
        <v>4810153018762</v>
      </c>
      <c r="B249" s="91" t="s">
        <v>664</v>
      </c>
      <c r="C249" s="91">
        <v>50</v>
      </c>
      <c r="D249" s="91">
        <v>14</v>
      </c>
      <c r="E249" s="125">
        <v>65.099999999999994</v>
      </c>
      <c r="F249" s="12">
        <f t="shared" si="39"/>
        <v>58.589999999999996</v>
      </c>
      <c r="G249" s="12">
        <f t="shared" ref="G249:G309" si="43">E249*0.87</f>
        <v>56.636999999999993</v>
      </c>
      <c r="H249" s="12">
        <f t="shared" si="40"/>
        <v>55.334999999999994</v>
      </c>
      <c r="I249" s="12">
        <f t="shared" si="41"/>
        <v>54.68399999999999</v>
      </c>
      <c r="J249" s="12">
        <f t="shared" si="42"/>
        <v>52.08</v>
      </c>
      <c r="K249" s="12">
        <f t="shared" si="31"/>
        <v>81.375</v>
      </c>
      <c r="L249" s="98"/>
      <c r="M249" s="6"/>
      <c r="N249" s="98"/>
      <c r="O249" s="6"/>
      <c r="P249" s="100"/>
      <c r="Q249" s="6"/>
      <c r="R249" s="101"/>
    </row>
    <row r="250" spans="1:20">
      <c r="A250" s="124">
        <v>4810153018779</v>
      </c>
      <c r="B250" s="91" t="s">
        <v>665</v>
      </c>
      <c r="C250" s="91">
        <v>100</v>
      </c>
      <c r="D250" s="91">
        <v>20</v>
      </c>
      <c r="E250" s="125">
        <v>58.35</v>
      </c>
      <c r="F250" s="12">
        <f t="shared" si="39"/>
        <v>52.515000000000001</v>
      </c>
      <c r="G250" s="12">
        <f t="shared" si="43"/>
        <v>50.764499999999998</v>
      </c>
      <c r="H250" s="12">
        <f t="shared" si="40"/>
        <v>49.597499999999997</v>
      </c>
      <c r="I250" s="12">
        <f t="shared" si="41"/>
        <v>49.014000000000003</v>
      </c>
      <c r="J250" s="12">
        <f t="shared" si="42"/>
        <v>46.680000000000007</v>
      </c>
      <c r="K250" s="12">
        <f t="shared" si="31"/>
        <v>72.9375</v>
      </c>
      <c r="L250" s="98"/>
      <c r="M250" s="6"/>
      <c r="N250" s="98"/>
      <c r="O250" s="6"/>
      <c r="P250" s="100"/>
      <c r="Q250" s="6"/>
      <c r="R250" s="101"/>
    </row>
    <row r="251" spans="1:20">
      <c r="A251" s="124">
        <v>4810153018786</v>
      </c>
      <c r="B251" s="91" t="s">
        <v>666</v>
      </c>
      <c r="C251" s="91">
        <v>30</v>
      </c>
      <c r="D251" s="91">
        <v>15</v>
      </c>
      <c r="E251" s="125">
        <v>55.8</v>
      </c>
      <c r="F251" s="12">
        <f t="shared" si="39"/>
        <v>50.22</v>
      </c>
      <c r="G251" s="12">
        <f t="shared" si="43"/>
        <v>48.545999999999999</v>
      </c>
      <c r="H251" s="12">
        <f t="shared" si="40"/>
        <v>47.43</v>
      </c>
      <c r="I251" s="12">
        <f t="shared" si="41"/>
        <v>46.871999999999993</v>
      </c>
      <c r="J251" s="12">
        <f t="shared" si="42"/>
        <v>44.64</v>
      </c>
      <c r="K251" s="12">
        <f t="shared" si="31"/>
        <v>69.75</v>
      </c>
      <c r="L251" s="98"/>
      <c r="M251" s="6"/>
      <c r="N251" s="98"/>
      <c r="O251" s="6"/>
      <c r="P251" s="100"/>
      <c r="Q251" s="6"/>
      <c r="R251" s="101"/>
    </row>
    <row r="252" spans="1:20">
      <c r="A252" s="124">
        <v>4810153018748</v>
      </c>
      <c r="B252" s="91" t="s">
        <v>667</v>
      </c>
      <c r="C252" s="91">
        <v>150</v>
      </c>
      <c r="D252" s="91">
        <v>12</v>
      </c>
      <c r="E252" s="125">
        <v>69.3</v>
      </c>
      <c r="F252" s="12">
        <f t="shared" si="39"/>
        <v>62.37</v>
      </c>
      <c r="G252" s="12">
        <f t="shared" si="43"/>
        <v>60.290999999999997</v>
      </c>
      <c r="H252" s="12">
        <f t="shared" si="40"/>
        <v>58.904999999999994</v>
      </c>
      <c r="I252" s="12">
        <f t="shared" si="41"/>
        <v>58.211999999999996</v>
      </c>
      <c r="J252" s="12">
        <f t="shared" si="42"/>
        <v>55.44</v>
      </c>
      <c r="K252" s="12">
        <f t="shared" si="31"/>
        <v>86.625</v>
      </c>
      <c r="L252" s="98"/>
      <c r="M252" s="6"/>
      <c r="N252" s="98"/>
      <c r="O252" s="6"/>
      <c r="P252" s="100"/>
      <c r="Q252" s="6"/>
      <c r="R252" s="101"/>
    </row>
    <row r="253" spans="1:20" ht="14.25">
      <c r="A253" s="34"/>
      <c r="B253" s="128" t="s">
        <v>622</v>
      </c>
      <c r="F253" s="12">
        <f t="shared" si="36"/>
        <v>0</v>
      </c>
      <c r="G253" s="12">
        <f t="shared" si="43"/>
        <v>0</v>
      </c>
      <c r="H253" s="12">
        <f t="shared" si="37"/>
        <v>0</v>
      </c>
      <c r="I253" s="12">
        <f t="shared" si="35"/>
        <v>0</v>
      </c>
      <c r="J253" s="12">
        <f t="shared" si="30"/>
        <v>0</v>
      </c>
      <c r="K253" s="12">
        <f t="shared" si="31"/>
        <v>0</v>
      </c>
      <c r="L253" s="98"/>
      <c r="M253" s="6"/>
      <c r="N253" s="98"/>
      <c r="O253" s="6"/>
      <c r="P253" s="100"/>
      <c r="Q253" s="6"/>
      <c r="R253" s="101"/>
    </row>
    <row r="254" spans="1:20">
      <c r="A254" s="124">
        <v>4810153016973</v>
      </c>
      <c r="B254" s="91" t="s">
        <v>623</v>
      </c>
      <c r="C254" s="91">
        <v>350</v>
      </c>
      <c r="D254" s="91">
        <v>18</v>
      </c>
      <c r="E254" s="125">
        <v>57.5</v>
      </c>
      <c r="F254" s="12">
        <f t="shared" si="36"/>
        <v>51.75</v>
      </c>
      <c r="G254" s="12">
        <f t="shared" si="43"/>
        <v>50.024999999999999</v>
      </c>
      <c r="H254" s="12">
        <f t="shared" si="37"/>
        <v>48.875</v>
      </c>
      <c r="I254" s="12">
        <f t="shared" si="35"/>
        <v>48.3</v>
      </c>
      <c r="J254" s="12">
        <f t="shared" si="30"/>
        <v>46</v>
      </c>
      <c r="K254" s="12">
        <f t="shared" si="31"/>
        <v>71.875</v>
      </c>
      <c r="L254" s="98"/>
      <c r="M254" s="6"/>
      <c r="N254" s="98"/>
      <c r="O254" s="6"/>
      <c r="P254" s="100"/>
      <c r="Q254" s="6"/>
      <c r="R254" s="101"/>
    </row>
    <row r="255" spans="1:20">
      <c r="A255" s="124">
        <v>4810153016874</v>
      </c>
      <c r="B255" s="91" t="s">
        <v>204</v>
      </c>
      <c r="C255" s="91">
        <v>50</v>
      </c>
      <c r="D255" s="91">
        <v>14</v>
      </c>
      <c r="E255" s="125">
        <v>56.65</v>
      </c>
      <c r="F255" s="12">
        <f t="shared" si="36"/>
        <v>50.984999999999999</v>
      </c>
      <c r="G255" s="12">
        <f t="shared" si="43"/>
        <v>49.285499999999999</v>
      </c>
      <c r="H255" s="12">
        <f t="shared" si="37"/>
        <v>48.152499999999996</v>
      </c>
      <c r="I255" s="12">
        <f t="shared" si="35"/>
        <v>47.585999999999999</v>
      </c>
      <c r="J255" s="12">
        <f t="shared" si="30"/>
        <v>45.32</v>
      </c>
      <c r="K255" s="12">
        <f t="shared" si="31"/>
        <v>70.8125</v>
      </c>
      <c r="L255" s="98"/>
      <c r="M255" s="6"/>
      <c r="N255" s="98"/>
      <c r="O255" s="6"/>
      <c r="P255" s="100"/>
      <c r="Q255" s="6"/>
      <c r="R255" s="101"/>
    </row>
    <row r="256" spans="1:20">
      <c r="A256" s="124">
        <v>4810153016881</v>
      </c>
      <c r="B256" s="91" t="s">
        <v>124</v>
      </c>
      <c r="C256" s="91">
        <v>50</v>
      </c>
      <c r="D256" s="91">
        <v>14</v>
      </c>
      <c r="E256" s="125">
        <v>56.65</v>
      </c>
      <c r="F256" s="12">
        <f t="shared" si="36"/>
        <v>50.984999999999999</v>
      </c>
      <c r="G256" s="12">
        <f t="shared" si="43"/>
        <v>49.285499999999999</v>
      </c>
      <c r="H256" s="12">
        <f t="shared" si="37"/>
        <v>48.152499999999996</v>
      </c>
      <c r="I256" s="12">
        <f t="shared" si="35"/>
        <v>47.585999999999999</v>
      </c>
      <c r="J256" s="12">
        <f t="shared" si="30"/>
        <v>45.32</v>
      </c>
      <c r="K256" s="12">
        <f t="shared" si="31"/>
        <v>70.8125</v>
      </c>
      <c r="L256" s="98"/>
      <c r="M256" s="6"/>
      <c r="N256" s="98"/>
      <c r="O256" s="6"/>
      <c r="P256" s="100"/>
      <c r="Q256" s="6"/>
      <c r="R256" s="101"/>
    </row>
    <row r="257" spans="1:18">
      <c r="A257" s="124">
        <v>4810153016904</v>
      </c>
      <c r="B257" s="91" t="s">
        <v>125</v>
      </c>
      <c r="C257" s="91">
        <v>150</v>
      </c>
      <c r="D257" s="91">
        <v>20</v>
      </c>
      <c r="E257" s="125">
        <v>69.3</v>
      </c>
      <c r="F257" s="12">
        <f t="shared" si="36"/>
        <v>62.37</v>
      </c>
      <c r="G257" s="12">
        <f t="shared" si="43"/>
        <v>60.290999999999997</v>
      </c>
      <c r="H257" s="12">
        <f t="shared" si="37"/>
        <v>58.904999999999994</v>
      </c>
      <c r="I257" s="12">
        <f t="shared" si="35"/>
        <v>58.211999999999996</v>
      </c>
      <c r="J257" s="12">
        <f t="shared" si="30"/>
        <v>55.44</v>
      </c>
      <c r="K257" s="12">
        <f t="shared" si="31"/>
        <v>86.625</v>
      </c>
      <c r="L257" s="98"/>
      <c r="M257" s="6"/>
      <c r="N257" s="98"/>
      <c r="O257" s="6"/>
      <c r="P257" s="100"/>
      <c r="Q257" s="6"/>
      <c r="R257" s="101"/>
    </row>
    <row r="258" spans="1:18">
      <c r="A258" s="124">
        <v>4810153016928</v>
      </c>
      <c r="B258" s="91" t="s">
        <v>126</v>
      </c>
      <c r="C258" s="91">
        <v>145</v>
      </c>
      <c r="D258" s="91">
        <v>12</v>
      </c>
      <c r="E258" s="125">
        <v>67.650000000000006</v>
      </c>
      <c r="F258" s="12">
        <f t="shared" si="36"/>
        <v>60.885000000000005</v>
      </c>
      <c r="G258" s="12">
        <f t="shared" si="43"/>
        <v>58.855500000000006</v>
      </c>
      <c r="H258" s="12">
        <f t="shared" si="37"/>
        <v>57.502500000000005</v>
      </c>
      <c r="I258" s="12">
        <f t="shared" si="35"/>
        <v>56.826000000000001</v>
      </c>
      <c r="J258" s="12">
        <f t="shared" si="30"/>
        <v>54.120000000000005</v>
      </c>
      <c r="K258" s="12">
        <f t="shared" si="31"/>
        <v>84.5625</v>
      </c>
      <c r="L258" s="98"/>
      <c r="M258" s="6"/>
      <c r="N258" s="98"/>
      <c r="O258" s="6"/>
      <c r="P258" s="100"/>
      <c r="Q258" s="6"/>
      <c r="R258" s="101"/>
    </row>
    <row r="259" spans="1:18">
      <c r="A259" s="124">
        <v>4810153016911</v>
      </c>
      <c r="B259" s="91" t="s">
        <v>127</v>
      </c>
      <c r="C259" s="91">
        <v>200</v>
      </c>
      <c r="D259" s="91">
        <v>15</v>
      </c>
      <c r="E259" s="125">
        <v>49.9</v>
      </c>
      <c r="F259" s="12">
        <f t="shared" si="36"/>
        <v>44.91</v>
      </c>
      <c r="G259" s="12">
        <f t="shared" si="43"/>
        <v>43.412999999999997</v>
      </c>
      <c r="H259" s="12">
        <f t="shared" si="37"/>
        <v>42.414999999999999</v>
      </c>
      <c r="I259" s="12">
        <f t="shared" si="35"/>
        <v>41.915999999999997</v>
      </c>
      <c r="J259" s="12">
        <f t="shared" si="30"/>
        <v>39.92</v>
      </c>
      <c r="K259" s="12">
        <f t="shared" si="31"/>
        <v>62.375</v>
      </c>
      <c r="L259" s="98"/>
      <c r="M259" s="6"/>
      <c r="N259" s="98"/>
      <c r="O259" s="6"/>
      <c r="P259" s="100"/>
      <c r="Q259" s="6"/>
      <c r="R259" s="101"/>
    </row>
    <row r="260" spans="1:18">
      <c r="A260" s="124">
        <v>4810153016942</v>
      </c>
      <c r="B260" s="91" t="s">
        <v>128</v>
      </c>
      <c r="C260" s="91">
        <v>200</v>
      </c>
      <c r="D260" s="91">
        <v>18</v>
      </c>
      <c r="E260" s="125">
        <v>48.2</v>
      </c>
      <c r="F260" s="12">
        <f t="shared" si="36"/>
        <v>43.38</v>
      </c>
      <c r="G260" s="12">
        <f t="shared" si="43"/>
        <v>41.934000000000005</v>
      </c>
      <c r="H260" s="12">
        <f t="shared" si="37"/>
        <v>40.97</v>
      </c>
      <c r="I260" s="12">
        <f t="shared" si="35"/>
        <v>40.488</v>
      </c>
      <c r="J260" s="12">
        <f t="shared" si="30"/>
        <v>38.56</v>
      </c>
      <c r="K260" s="12">
        <f t="shared" si="31"/>
        <v>60.25</v>
      </c>
      <c r="L260" s="98"/>
      <c r="M260" s="6"/>
      <c r="N260" s="98"/>
      <c r="O260" s="6"/>
      <c r="P260" s="100"/>
      <c r="Q260" s="6"/>
      <c r="R260" s="101"/>
    </row>
    <row r="261" spans="1:18">
      <c r="A261" s="124">
        <v>4810153016935</v>
      </c>
      <c r="B261" s="91" t="s">
        <v>129</v>
      </c>
      <c r="C261" s="91">
        <v>145</v>
      </c>
      <c r="D261" s="91">
        <v>12</v>
      </c>
      <c r="E261" s="125">
        <v>47.35</v>
      </c>
      <c r="F261" s="12">
        <f t="shared" si="36"/>
        <v>42.615000000000002</v>
      </c>
      <c r="G261" s="12">
        <f t="shared" si="43"/>
        <v>41.194499999999998</v>
      </c>
      <c r="H261" s="12">
        <f t="shared" si="37"/>
        <v>40.247500000000002</v>
      </c>
      <c r="I261" s="12">
        <f t="shared" si="35"/>
        <v>39.774000000000001</v>
      </c>
      <c r="J261" s="12">
        <f t="shared" si="30"/>
        <v>37.880000000000003</v>
      </c>
      <c r="K261" s="12">
        <f t="shared" si="31"/>
        <v>59.1875</v>
      </c>
      <c r="L261" s="98"/>
      <c r="M261" s="6"/>
      <c r="N261" s="98"/>
      <c r="O261" s="6"/>
      <c r="P261" s="100"/>
      <c r="Q261" s="6"/>
      <c r="R261" s="101"/>
    </row>
    <row r="262" spans="1:18">
      <c r="A262" s="124">
        <v>4810153017352</v>
      </c>
      <c r="B262" s="91" t="s">
        <v>130</v>
      </c>
      <c r="C262" s="91">
        <v>470</v>
      </c>
      <c r="D262" s="91">
        <v>14</v>
      </c>
      <c r="E262" s="125">
        <v>63.4</v>
      </c>
      <c r="F262" s="12">
        <f t="shared" si="36"/>
        <v>57.06</v>
      </c>
      <c r="G262" s="12">
        <f t="shared" si="43"/>
        <v>55.158000000000001</v>
      </c>
      <c r="H262" s="12">
        <f t="shared" si="37"/>
        <v>53.89</v>
      </c>
      <c r="I262" s="12">
        <f t="shared" si="35"/>
        <v>53.256</v>
      </c>
      <c r="J262" s="12">
        <f t="shared" si="30"/>
        <v>50.72</v>
      </c>
      <c r="K262" s="12">
        <f t="shared" si="31"/>
        <v>79.25</v>
      </c>
      <c r="L262" s="98"/>
      <c r="M262" s="6"/>
      <c r="N262" s="98"/>
      <c r="O262" s="6"/>
      <c r="P262" s="100"/>
      <c r="Q262" s="6"/>
      <c r="R262" s="101"/>
    </row>
    <row r="263" spans="1:18">
      <c r="A263" s="34"/>
      <c r="B263" s="143" t="s">
        <v>790</v>
      </c>
      <c r="F263" s="12">
        <f t="shared" si="36"/>
        <v>0</v>
      </c>
      <c r="G263" s="12">
        <f t="shared" si="43"/>
        <v>0</v>
      </c>
      <c r="H263" s="12">
        <f t="shared" si="37"/>
        <v>0</v>
      </c>
      <c r="I263" s="12">
        <f t="shared" si="35"/>
        <v>0</v>
      </c>
      <c r="J263" s="12">
        <f t="shared" ref="J263:J329" si="44">E263*0.8</f>
        <v>0</v>
      </c>
      <c r="K263" s="12">
        <f t="shared" ref="K263:K326" si="45">E263*1.25</f>
        <v>0</v>
      </c>
      <c r="L263" s="98"/>
      <c r="M263" s="6"/>
      <c r="N263" s="98"/>
      <c r="O263" s="6"/>
      <c r="P263" s="100"/>
      <c r="Q263" s="6"/>
      <c r="R263" s="101"/>
    </row>
    <row r="264" spans="1:18">
      <c r="A264" s="124">
        <v>4810153018151</v>
      </c>
      <c r="B264" s="91" t="s">
        <v>791</v>
      </c>
      <c r="C264" s="91">
        <v>150</v>
      </c>
      <c r="D264" s="91">
        <v>15</v>
      </c>
      <c r="E264" s="125">
        <v>55.8</v>
      </c>
      <c r="F264" s="12">
        <f t="shared" si="36"/>
        <v>50.22</v>
      </c>
      <c r="G264" s="12">
        <f t="shared" si="43"/>
        <v>48.545999999999999</v>
      </c>
      <c r="H264" s="12">
        <f t="shared" si="37"/>
        <v>47.43</v>
      </c>
      <c r="I264" s="12">
        <f t="shared" si="35"/>
        <v>46.871999999999993</v>
      </c>
      <c r="J264" s="12">
        <f t="shared" si="44"/>
        <v>44.64</v>
      </c>
      <c r="K264" s="12">
        <f t="shared" si="45"/>
        <v>69.75</v>
      </c>
      <c r="L264" s="98"/>
      <c r="M264" s="6"/>
      <c r="N264" s="98"/>
      <c r="O264" s="6"/>
      <c r="P264" s="100"/>
      <c r="Q264" s="6"/>
      <c r="R264" s="101"/>
    </row>
    <row r="265" spans="1:18">
      <c r="A265" s="124">
        <v>4810153018120</v>
      </c>
      <c r="B265" s="91" t="s">
        <v>792</v>
      </c>
      <c r="C265" s="91">
        <v>400</v>
      </c>
      <c r="D265" s="91">
        <v>20</v>
      </c>
      <c r="E265" s="125">
        <v>58.35</v>
      </c>
      <c r="F265" s="12">
        <f t="shared" si="36"/>
        <v>52.515000000000001</v>
      </c>
      <c r="G265" s="12">
        <f t="shared" si="43"/>
        <v>50.764499999999998</v>
      </c>
      <c r="H265" s="12">
        <f t="shared" si="37"/>
        <v>49.597499999999997</v>
      </c>
      <c r="I265" s="12">
        <f t="shared" si="35"/>
        <v>49.014000000000003</v>
      </c>
      <c r="J265" s="12">
        <f t="shared" si="44"/>
        <v>46.680000000000007</v>
      </c>
      <c r="K265" s="12">
        <f t="shared" si="45"/>
        <v>72.9375</v>
      </c>
      <c r="L265" s="98"/>
      <c r="M265" s="6"/>
      <c r="N265" s="98"/>
      <c r="O265" s="6"/>
      <c r="P265" s="100"/>
      <c r="Q265" s="6"/>
      <c r="R265" s="101"/>
    </row>
    <row r="266" spans="1:18">
      <c r="A266" s="124">
        <v>4810153018144</v>
      </c>
      <c r="B266" s="91" t="s">
        <v>793</v>
      </c>
      <c r="C266" s="91">
        <v>150</v>
      </c>
      <c r="D266" s="91">
        <v>15</v>
      </c>
      <c r="E266" s="125">
        <v>49.9</v>
      </c>
      <c r="F266" s="12">
        <f t="shared" si="36"/>
        <v>44.91</v>
      </c>
      <c r="G266" s="12">
        <f t="shared" si="43"/>
        <v>43.412999999999997</v>
      </c>
      <c r="H266" s="12">
        <f t="shared" si="37"/>
        <v>42.414999999999999</v>
      </c>
      <c r="I266" s="12">
        <f t="shared" si="35"/>
        <v>41.915999999999997</v>
      </c>
      <c r="J266" s="12">
        <f t="shared" si="44"/>
        <v>39.92</v>
      </c>
      <c r="K266" s="12">
        <f t="shared" si="45"/>
        <v>62.375</v>
      </c>
      <c r="L266" s="98"/>
      <c r="M266" s="6"/>
      <c r="N266" s="98"/>
      <c r="O266" s="6"/>
      <c r="P266" s="100"/>
      <c r="Q266" s="6"/>
      <c r="R266" s="101"/>
    </row>
    <row r="267" spans="1:18">
      <c r="A267" s="124">
        <v>4810153018175</v>
      </c>
      <c r="B267" s="91" t="s">
        <v>3247</v>
      </c>
      <c r="C267" s="91">
        <v>150</v>
      </c>
      <c r="D267" s="91">
        <v>12</v>
      </c>
      <c r="E267" s="125">
        <v>71</v>
      </c>
      <c r="F267" s="12">
        <f t="shared" si="36"/>
        <v>63.9</v>
      </c>
      <c r="G267" s="12">
        <f t="shared" si="43"/>
        <v>61.77</v>
      </c>
      <c r="H267" s="12">
        <f t="shared" si="37"/>
        <v>60.35</v>
      </c>
      <c r="I267" s="12">
        <f t="shared" si="35"/>
        <v>59.64</v>
      </c>
      <c r="J267" s="12">
        <f t="shared" si="44"/>
        <v>56.800000000000004</v>
      </c>
      <c r="K267" s="12">
        <f t="shared" si="45"/>
        <v>88.75</v>
      </c>
      <c r="L267" s="98"/>
      <c r="M267" s="6"/>
      <c r="N267" s="98"/>
      <c r="O267" s="6"/>
      <c r="P267" s="100"/>
      <c r="Q267" s="6"/>
      <c r="R267" s="101"/>
    </row>
    <row r="268" spans="1:18">
      <c r="A268" s="124">
        <v>4810153018168</v>
      </c>
      <c r="B268" s="91" t="s">
        <v>1424</v>
      </c>
      <c r="C268" s="91">
        <v>250</v>
      </c>
      <c r="D268" s="91"/>
      <c r="E268" s="125">
        <v>76.900000000000006</v>
      </c>
      <c r="F268" s="12">
        <f t="shared" si="36"/>
        <v>69.210000000000008</v>
      </c>
      <c r="G268" s="12">
        <f t="shared" si="43"/>
        <v>66.903000000000006</v>
      </c>
      <c r="H268" s="12">
        <f t="shared" si="37"/>
        <v>65.365000000000009</v>
      </c>
      <c r="I268" s="12">
        <f t="shared" si="35"/>
        <v>64.596000000000004</v>
      </c>
      <c r="J268" s="12">
        <f t="shared" si="44"/>
        <v>61.52000000000001</v>
      </c>
      <c r="K268" s="12">
        <f t="shared" si="45"/>
        <v>96.125</v>
      </c>
      <c r="L268" s="98"/>
      <c r="M268" s="6"/>
      <c r="N268" s="98"/>
      <c r="O268" s="6"/>
      <c r="P268" s="100"/>
      <c r="Q268" s="6"/>
      <c r="R268" s="101"/>
    </row>
    <row r="269" spans="1:18">
      <c r="A269" s="124">
        <v>4810153018137</v>
      </c>
      <c r="B269" s="91" t="s">
        <v>1425</v>
      </c>
      <c r="C269" s="91">
        <v>250</v>
      </c>
      <c r="D269" s="91"/>
      <c r="E269" s="125">
        <v>52.4</v>
      </c>
      <c r="F269" s="12">
        <f t="shared" si="36"/>
        <v>47.16</v>
      </c>
      <c r="G269" s="12">
        <f t="shared" si="43"/>
        <v>45.588000000000001</v>
      </c>
      <c r="H269" s="12">
        <f t="shared" si="37"/>
        <v>44.54</v>
      </c>
      <c r="I269" s="12">
        <f t="shared" ref="I269:I324" si="46">E269*0.84</f>
        <v>44.015999999999998</v>
      </c>
      <c r="J269" s="12">
        <f t="shared" si="44"/>
        <v>41.92</v>
      </c>
      <c r="K269" s="12">
        <f t="shared" si="45"/>
        <v>65.5</v>
      </c>
      <c r="L269" s="98"/>
      <c r="M269" s="6"/>
      <c r="N269" s="98"/>
      <c r="O269" s="6"/>
      <c r="P269" s="100"/>
      <c r="Q269" s="6"/>
      <c r="R269" s="101"/>
    </row>
    <row r="270" spans="1:18">
      <c r="A270" s="124"/>
      <c r="B270" s="129" t="s">
        <v>1713</v>
      </c>
      <c r="C270" s="91"/>
      <c r="D270" s="91"/>
      <c r="E270" s="125"/>
      <c r="F270" s="12">
        <f t="shared" si="36"/>
        <v>0</v>
      </c>
      <c r="G270" s="12">
        <f t="shared" si="43"/>
        <v>0</v>
      </c>
      <c r="H270" s="12">
        <f t="shared" si="37"/>
        <v>0</v>
      </c>
      <c r="I270" s="12">
        <f t="shared" si="46"/>
        <v>0</v>
      </c>
      <c r="J270" s="12">
        <f t="shared" si="44"/>
        <v>0</v>
      </c>
      <c r="K270" s="12">
        <f t="shared" si="45"/>
        <v>0</v>
      </c>
      <c r="L270" s="98"/>
      <c r="M270" s="6"/>
      <c r="N270" s="98"/>
      <c r="O270" s="6"/>
      <c r="P270" s="100"/>
      <c r="Q270" s="6"/>
      <c r="R270" s="101"/>
    </row>
    <row r="271" spans="1:18">
      <c r="A271" s="124">
        <v>4810153023841</v>
      </c>
      <c r="B271" s="91" t="s">
        <v>1714</v>
      </c>
      <c r="C271" s="91"/>
      <c r="D271" s="91"/>
      <c r="E271" s="125">
        <v>61</v>
      </c>
      <c r="F271" s="12">
        <f t="shared" si="36"/>
        <v>54.9</v>
      </c>
      <c r="G271" s="12">
        <f t="shared" si="43"/>
        <v>53.07</v>
      </c>
      <c r="H271" s="12">
        <f t="shared" si="37"/>
        <v>51.85</v>
      </c>
      <c r="I271" s="12">
        <f t="shared" si="46"/>
        <v>51.239999999999995</v>
      </c>
      <c r="J271" s="12">
        <f t="shared" si="44"/>
        <v>48.800000000000004</v>
      </c>
      <c r="K271" s="12">
        <f t="shared" si="45"/>
        <v>76.25</v>
      </c>
      <c r="L271" s="98"/>
      <c r="M271" s="6"/>
      <c r="N271" s="98"/>
      <c r="O271" s="6"/>
      <c r="P271" s="100"/>
      <c r="Q271" s="6"/>
      <c r="R271" s="101"/>
    </row>
    <row r="272" spans="1:18">
      <c r="A272" s="134"/>
      <c r="B272" s="121" t="s">
        <v>1741</v>
      </c>
      <c r="C272" s="2"/>
      <c r="D272" s="2"/>
      <c r="E272" s="157"/>
      <c r="F272" s="176">
        <f>E272*0.9</f>
        <v>0</v>
      </c>
      <c r="G272" s="12">
        <f t="shared" si="43"/>
        <v>0</v>
      </c>
      <c r="H272" s="12">
        <f>E272*0.85</f>
        <v>0</v>
      </c>
      <c r="I272" s="12">
        <f>E272*0.84</f>
        <v>0</v>
      </c>
      <c r="J272" s="12">
        <f t="shared" si="44"/>
        <v>0</v>
      </c>
      <c r="K272" s="12">
        <f t="shared" si="45"/>
        <v>0</v>
      </c>
      <c r="L272" s="98"/>
      <c r="M272" s="6"/>
      <c r="N272" s="98"/>
      <c r="O272" s="6"/>
      <c r="P272" s="100"/>
      <c r="Q272" s="6"/>
      <c r="R272" s="101"/>
    </row>
    <row r="273" spans="1:18">
      <c r="A273" s="124">
        <v>4810153025425</v>
      </c>
      <c r="B273" s="91" t="s">
        <v>1742</v>
      </c>
      <c r="C273" s="91"/>
      <c r="D273" s="91"/>
      <c r="E273" s="125">
        <v>69.3</v>
      </c>
      <c r="F273" s="176">
        <f>E273*0.9</f>
        <v>62.37</v>
      </c>
      <c r="G273" s="12">
        <f t="shared" si="43"/>
        <v>60.290999999999997</v>
      </c>
      <c r="H273" s="12">
        <f>E273*0.85</f>
        <v>58.904999999999994</v>
      </c>
      <c r="I273" s="12">
        <f>E273*0.84</f>
        <v>58.211999999999996</v>
      </c>
      <c r="J273" s="12">
        <f t="shared" si="44"/>
        <v>55.44</v>
      </c>
      <c r="K273" s="12">
        <f t="shared" si="45"/>
        <v>86.625</v>
      </c>
      <c r="L273" s="98"/>
      <c r="M273" s="6"/>
      <c r="N273" s="98"/>
      <c r="O273" s="6"/>
      <c r="P273" s="100"/>
      <c r="Q273" s="6"/>
      <c r="R273" s="101"/>
    </row>
    <row r="274" spans="1:18">
      <c r="A274" s="124">
        <v>4810153025449</v>
      </c>
      <c r="B274" s="91" t="s">
        <v>1743</v>
      </c>
      <c r="C274" s="91"/>
      <c r="D274" s="91"/>
      <c r="E274" s="125">
        <v>69.3</v>
      </c>
      <c r="F274" s="176">
        <f>E274*0.9</f>
        <v>62.37</v>
      </c>
      <c r="G274" s="12">
        <f t="shared" si="43"/>
        <v>60.290999999999997</v>
      </c>
      <c r="H274" s="12">
        <f>E274*0.85</f>
        <v>58.904999999999994</v>
      </c>
      <c r="I274" s="12">
        <f>E274*0.84</f>
        <v>58.211999999999996</v>
      </c>
      <c r="J274" s="12">
        <f t="shared" si="44"/>
        <v>55.44</v>
      </c>
      <c r="K274" s="12">
        <f t="shared" si="45"/>
        <v>86.625</v>
      </c>
      <c r="L274" s="98"/>
      <c r="M274" s="6"/>
      <c r="N274" s="98"/>
      <c r="O274" s="6"/>
      <c r="P274" s="100"/>
      <c r="Q274" s="6"/>
      <c r="R274" s="101"/>
    </row>
    <row r="275" spans="1:18">
      <c r="A275" s="124">
        <v>4810153025432</v>
      </c>
      <c r="B275" s="91" t="s">
        <v>1744</v>
      </c>
      <c r="C275" s="91"/>
      <c r="D275" s="91"/>
      <c r="E275" s="125">
        <v>69.3</v>
      </c>
      <c r="F275" s="176">
        <f>E275*0.9</f>
        <v>62.37</v>
      </c>
      <c r="G275" s="12">
        <f t="shared" si="43"/>
        <v>60.290999999999997</v>
      </c>
      <c r="H275" s="12">
        <f>E275*0.85</f>
        <v>58.904999999999994</v>
      </c>
      <c r="I275" s="12">
        <f>E275*0.84</f>
        <v>58.211999999999996</v>
      </c>
      <c r="J275" s="12">
        <f t="shared" si="44"/>
        <v>55.44</v>
      </c>
      <c r="K275" s="12">
        <f t="shared" si="45"/>
        <v>86.625</v>
      </c>
      <c r="L275" s="98"/>
      <c r="M275" s="6"/>
      <c r="N275" s="98"/>
      <c r="O275" s="6"/>
      <c r="P275" s="100"/>
      <c r="Q275" s="6"/>
      <c r="R275" s="101"/>
    </row>
    <row r="276" spans="1:18">
      <c r="A276" s="124"/>
      <c r="B276" s="129" t="s">
        <v>819</v>
      </c>
      <c r="C276" s="91"/>
      <c r="D276" s="91"/>
      <c r="E276" s="91"/>
      <c r="F276" s="12">
        <f t="shared" si="36"/>
        <v>0</v>
      </c>
      <c r="G276" s="12">
        <f t="shared" si="43"/>
        <v>0</v>
      </c>
      <c r="H276" s="12">
        <f t="shared" si="37"/>
        <v>0</v>
      </c>
      <c r="I276" s="12">
        <f t="shared" si="46"/>
        <v>0</v>
      </c>
      <c r="J276" s="12">
        <f t="shared" si="44"/>
        <v>0</v>
      </c>
      <c r="K276" s="12">
        <f t="shared" si="45"/>
        <v>0</v>
      </c>
      <c r="L276" s="98"/>
      <c r="M276" s="6"/>
      <c r="N276" s="98"/>
      <c r="O276" s="6"/>
      <c r="P276" s="100"/>
      <c r="Q276" s="6"/>
      <c r="R276" s="101"/>
    </row>
    <row r="277" spans="1:18">
      <c r="A277" s="124">
        <v>4810153019363</v>
      </c>
      <c r="B277" s="91" t="s">
        <v>820</v>
      </c>
      <c r="C277" s="91">
        <v>50</v>
      </c>
      <c r="D277" s="91">
        <v>15</v>
      </c>
      <c r="E277" s="125">
        <v>52.4</v>
      </c>
      <c r="F277" s="12">
        <f t="shared" si="36"/>
        <v>47.16</v>
      </c>
      <c r="G277" s="12">
        <f t="shared" si="43"/>
        <v>45.588000000000001</v>
      </c>
      <c r="H277" s="12">
        <f t="shared" si="37"/>
        <v>44.54</v>
      </c>
      <c r="I277" s="12">
        <f t="shared" si="46"/>
        <v>44.015999999999998</v>
      </c>
      <c r="J277" s="12">
        <f t="shared" si="44"/>
        <v>41.92</v>
      </c>
      <c r="K277" s="12">
        <f t="shared" si="45"/>
        <v>65.5</v>
      </c>
      <c r="L277" s="98"/>
      <c r="M277" s="6"/>
      <c r="N277" s="98"/>
      <c r="O277" s="6"/>
      <c r="P277" s="100"/>
      <c r="Q277" s="6"/>
      <c r="R277" s="101"/>
    </row>
    <row r="278" spans="1:18">
      <c r="A278" s="124">
        <v>4810153019356</v>
      </c>
      <c r="B278" s="91" t="s">
        <v>821</v>
      </c>
      <c r="C278" s="91">
        <v>150</v>
      </c>
      <c r="D278" s="91">
        <v>14</v>
      </c>
      <c r="E278" s="125">
        <v>53.3</v>
      </c>
      <c r="F278" s="12">
        <f t="shared" si="36"/>
        <v>47.97</v>
      </c>
      <c r="G278" s="12">
        <f t="shared" si="43"/>
        <v>46.370999999999995</v>
      </c>
      <c r="H278" s="12">
        <f t="shared" si="37"/>
        <v>45.305</v>
      </c>
      <c r="I278" s="12">
        <f t="shared" si="46"/>
        <v>44.771999999999998</v>
      </c>
      <c r="J278" s="12">
        <f t="shared" si="44"/>
        <v>42.64</v>
      </c>
      <c r="K278" s="12">
        <f t="shared" si="45"/>
        <v>66.625</v>
      </c>
      <c r="L278" s="98"/>
      <c r="M278" s="6"/>
      <c r="N278" s="98"/>
      <c r="O278" s="6"/>
      <c r="P278" s="100"/>
      <c r="Q278" s="6"/>
      <c r="R278" s="101"/>
    </row>
    <row r="279" spans="1:18">
      <c r="A279" s="124">
        <v>4810153019370</v>
      </c>
      <c r="B279" s="91" t="s">
        <v>822</v>
      </c>
      <c r="C279" s="91">
        <v>45</v>
      </c>
      <c r="D279" s="91">
        <v>16</v>
      </c>
      <c r="E279" s="125">
        <v>117.5</v>
      </c>
      <c r="F279" s="12">
        <f t="shared" si="36"/>
        <v>105.75</v>
      </c>
      <c r="G279" s="12">
        <f t="shared" si="43"/>
        <v>102.22499999999999</v>
      </c>
      <c r="H279" s="12">
        <f t="shared" si="37"/>
        <v>99.875</v>
      </c>
      <c r="I279" s="12">
        <f t="shared" si="46"/>
        <v>98.7</v>
      </c>
      <c r="J279" s="12">
        <f t="shared" si="44"/>
        <v>94</v>
      </c>
      <c r="K279" s="12">
        <f t="shared" si="45"/>
        <v>146.875</v>
      </c>
      <c r="L279" s="98"/>
      <c r="M279" s="6"/>
      <c r="N279" s="98"/>
      <c r="O279" s="6"/>
      <c r="P279" s="100"/>
      <c r="Q279" s="6"/>
      <c r="R279" s="101"/>
    </row>
    <row r="280" spans="1:18">
      <c r="A280" s="124">
        <v>4810153019394</v>
      </c>
      <c r="B280" s="91" t="s">
        <v>823</v>
      </c>
      <c r="C280" s="91">
        <v>45</v>
      </c>
      <c r="D280" s="91">
        <v>16</v>
      </c>
      <c r="E280" s="125">
        <v>117.5</v>
      </c>
      <c r="F280" s="12">
        <f t="shared" si="36"/>
        <v>105.75</v>
      </c>
      <c r="G280" s="12">
        <f t="shared" si="43"/>
        <v>102.22499999999999</v>
      </c>
      <c r="H280" s="12">
        <f t="shared" si="37"/>
        <v>99.875</v>
      </c>
      <c r="I280" s="12">
        <f t="shared" si="46"/>
        <v>98.7</v>
      </c>
      <c r="J280" s="12">
        <f t="shared" si="44"/>
        <v>94</v>
      </c>
      <c r="K280" s="12">
        <f t="shared" si="45"/>
        <v>146.875</v>
      </c>
      <c r="L280" s="98"/>
      <c r="M280" s="6"/>
      <c r="N280" s="98"/>
      <c r="O280" s="6"/>
      <c r="P280" s="100"/>
      <c r="Q280" s="6"/>
      <c r="R280" s="101"/>
    </row>
    <row r="281" spans="1:18">
      <c r="A281" s="124">
        <v>4810153019387</v>
      </c>
      <c r="B281" s="91" t="s">
        <v>824</v>
      </c>
      <c r="C281" s="91">
        <v>20</v>
      </c>
      <c r="D281" s="91">
        <v>14</v>
      </c>
      <c r="E281" s="125">
        <v>79.5</v>
      </c>
      <c r="F281" s="12">
        <f t="shared" si="36"/>
        <v>71.55</v>
      </c>
      <c r="G281" s="12">
        <f t="shared" si="43"/>
        <v>69.165000000000006</v>
      </c>
      <c r="H281" s="12">
        <f t="shared" si="37"/>
        <v>67.575000000000003</v>
      </c>
      <c r="I281" s="12">
        <f t="shared" si="46"/>
        <v>66.78</v>
      </c>
      <c r="J281" s="12">
        <f t="shared" si="44"/>
        <v>63.6</v>
      </c>
      <c r="K281" s="12">
        <f t="shared" si="45"/>
        <v>99.375</v>
      </c>
      <c r="L281" s="98"/>
      <c r="M281" s="6"/>
      <c r="N281" s="98"/>
      <c r="O281" s="6"/>
      <c r="P281" s="100"/>
      <c r="Q281" s="6"/>
      <c r="R281" s="101"/>
    </row>
    <row r="282" spans="1:18">
      <c r="A282" s="124">
        <v>4810153019424</v>
      </c>
      <c r="B282" s="91" t="s">
        <v>846</v>
      </c>
      <c r="C282" s="91">
        <v>150</v>
      </c>
      <c r="D282" s="91">
        <v>20</v>
      </c>
      <c r="E282" s="125">
        <v>59.2</v>
      </c>
      <c r="F282" s="12">
        <f t="shared" si="36"/>
        <v>53.28</v>
      </c>
      <c r="G282" s="12">
        <f t="shared" si="43"/>
        <v>51.504000000000005</v>
      </c>
      <c r="H282" s="12">
        <f t="shared" si="37"/>
        <v>50.32</v>
      </c>
      <c r="I282" s="12">
        <f t="shared" si="46"/>
        <v>49.728000000000002</v>
      </c>
      <c r="J282" s="12">
        <f t="shared" si="44"/>
        <v>47.360000000000007</v>
      </c>
      <c r="K282" s="12">
        <f t="shared" si="45"/>
        <v>74</v>
      </c>
      <c r="L282" s="98"/>
      <c r="M282" s="6"/>
      <c r="N282" s="98"/>
      <c r="O282" s="6"/>
      <c r="P282" s="100"/>
      <c r="Q282" s="6"/>
      <c r="R282" s="101"/>
    </row>
    <row r="283" spans="1:18">
      <c r="A283" s="124">
        <v>4810153030474</v>
      </c>
      <c r="B283" s="91" t="s">
        <v>3248</v>
      </c>
      <c r="C283" s="91">
        <v>14</v>
      </c>
      <c r="D283" s="91">
        <v>40</v>
      </c>
      <c r="E283" s="125">
        <v>13.5</v>
      </c>
      <c r="F283" s="12">
        <f t="shared" si="36"/>
        <v>12.15</v>
      </c>
      <c r="G283" s="12">
        <f t="shared" si="43"/>
        <v>11.744999999999999</v>
      </c>
      <c r="H283" s="12">
        <f t="shared" si="37"/>
        <v>11.475</v>
      </c>
      <c r="I283" s="12">
        <f t="shared" si="46"/>
        <v>11.34</v>
      </c>
      <c r="J283" s="12">
        <f t="shared" si="44"/>
        <v>10.8</v>
      </c>
      <c r="K283" s="12">
        <f t="shared" si="45"/>
        <v>16.875</v>
      </c>
      <c r="L283" s="98"/>
      <c r="M283" s="6"/>
      <c r="N283" s="98"/>
      <c r="O283" s="6"/>
      <c r="P283" s="100"/>
      <c r="Q283" s="6"/>
      <c r="R283" s="101"/>
    </row>
    <row r="284" spans="1:18">
      <c r="A284" s="124">
        <v>4810153019400</v>
      </c>
      <c r="B284" s="91" t="s">
        <v>825</v>
      </c>
      <c r="C284" s="91">
        <v>100</v>
      </c>
      <c r="D284" s="91">
        <v>20</v>
      </c>
      <c r="E284" s="125">
        <v>47.35</v>
      </c>
      <c r="F284" s="12">
        <f t="shared" si="36"/>
        <v>42.615000000000002</v>
      </c>
      <c r="G284" s="12">
        <f t="shared" si="43"/>
        <v>41.194499999999998</v>
      </c>
      <c r="H284" s="12">
        <f t="shared" si="37"/>
        <v>40.247500000000002</v>
      </c>
      <c r="I284" s="12">
        <f t="shared" si="46"/>
        <v>39.774000000000001</v>
      </c>
      <c r="J284" s="12">
        <f t="shared" si="44"/>
        <v>37.880000000000003</v>
      </c>
      <c r="K284" s="12">
        <f t="shared" si="45"/>
        <v>59.1875</v>
      </c>
      <c r="L284" s="98"/>
      <c r="M284" s="6"/>
      <c r="N284" s="98"/>
      <c r="O284" s="6"/>
      <c r="P284" s="100"/>
      <c r="Q284" s="6"/>
      <c r="R284" s="101"/>
    </row>
    <row r="285" spans="1:18">
      <c r="A285" s="124">
        <v>4810153019417</v>
      </c>
      <c r="B285" s="91" t="s">
        <v>847</v>
      </c>
      <c r="C285" s="91">
        <v>200</v>
      </c>
      <c r="D285" s="91">
        <v>12</v>
      </c>
      <c r="E285" s="125">
        <v>67.650000000000006</v>
      </c>
      <c r="F285" s="12">
        <f t="shared" si="36"/>
        <v>60.885000000000005</v>
      </c>
      <c r="G285" s="12">
        <f t="shared" si="43"/>
        <v>58.855500000000006</v>
      </c>
      <c r="H285" s="12">
        <f t="shared" si="37"/>
        <v>57.502500000000005</v>
      </c>
      <c r="I285" s="12">
        <f t="shared" si="46"/>
        <v>56.826000000000001</v>
      </c>
      <c r="J285" s="12">
        <f t="shared" si="44"/>
        <v>54.120000000000005</v>
      </c>
      <c r="K285" s="12">
        <f t="shared" si="45"/>
        <v>84.5625</v>
      </c>
      <c r="L285" s="98"/>
      <c r="M285" s="6"/>
      <c r="N285" s="98"/>
      <c r="O285" s="6"/>
      <c r="P285" s="100"/>
      <c r="Q285" s="6"/>
      <c r="R285" s="101"/>
    </row>
    <row r="286" spans="1:18">
      <c r="A286" s="124"/>
      <c r="B286" s="129" t="s">
        <v>1326</v>
      </c>
      <c r="C286" s="91"/>
      <c r="D286" s="91"/>
      <c r="E286" s="125"/>
      <c r="F286" s="12">
        <f t="shared" si="36"/>
        <v>0</v>
      </c>
      <c r="G286" s="12">
        <f t="shared" si="43"/>
        <v>0</v>
      </c>
      <c r="H286" s="12">
        <f t="shared" si="37"/>
        <v>0</v>
      </c>
      <c r="I286" s="12">
        <f t="shared" si="46"/>
        <v>0</v>
      </c>
      <c r="J286" s="12">
        <f t="shared" si="44"/>
        <v>0</v>
      </c>
      <c r="K286" s="12">
        <f t="shared" si="45"/>
        <v>0</v>
      </c>
      <c r="L286" s="98"/>
      <c r="M286" s="6"/>
      <c r="N286" s="98"/>
      <c r="O286" s="6"/>
      <c r="P286" s="100"/>
      <c r="Q286" s="6"/>
      <c r="R286" s="101"/>
    </row>
    <row r="287" spans="1:18">
      <c r="A287" s="124">
        <v>4810153022936</v>
      </c>
      <c r="B287" s="132" t="s">
        <v>1878</v>
      </c>
      <c r="C287" s="91"/>
      <c r="D287" s="91"/>
      <c r="E287" s="125">
        <v>44.8</v>
      </c>
      <c r="F287" s="12">
        <f t="shared" si="36"/>
        <v>40.32</v>
      </c>
      <c r="G287" s="12">
        <f t="shared" si="43"/>
        <v>38.975999999999999</v>
      </c>
      <c r="H287" s="12">
        <f t="shared" si="37"/>
        <v>38.08</v>
      </c>
      <c r="I287" s="12">
        <f t="shared" si="46"/>
        <v>37.631999999999998</v>
      </c>
      <c r="J287" s="12">
        <f t="shared" si="44"/>
        <v>35.839999999999996</v>
      </c>
      <c r="K287" s="12">
        <f t="shared" si="45"/>
        <v>56</v>
      </c>
      <c r="L287" s="98"/>
      <c r="M287" s="6"/>
      <c r="N287" s="98"/>
      <c r="O287" s="6"/>
      <c r="P287" s="100"/>
      <c r="Q287" s="6"/>
      <c r="R287" s="101"/>
    </row>
    <row r="288" spans="1:18">
      <c r="A288" s="124">
        <v>4810153022912</v>
      </c>
      <c r="B288" s="91" t="s">
        <v>1327</v>
      </c>
      <c r="C288" s="91">
        <v>470</v>
      </c>
      <c r="D288" s="91">
        <v>20</v>
      </c>
      <c r="E288" s="125">
        <v>70.2</v>
      </c>
      <c r="F288" s="12">
        <f t="shared" si="36"/>
        <v>63.180000000000007</v>
      </c>
      <c r="G288" s="12">
        <f t="shared" si="43"/>
        <v>61.074000000000005</v>
      </c>
      <c r="H288" s="12">
        <f t="shared" si="37"/>
        <v>59.67</v>
      </c>
      <c r="I288" s="12">
        <f t="shared" si="46"/>
        <v>58.968000000000004</v>
      </c>
      <c r="J288" s="12">
        <f t="shared" si="44"/>
        <v>56.160000000000004</v>
      </c>
      <c r="K288" s="12">
        <f t="shared" si="45"/>
        <v>87.75</v>
      </c>
      <c r="L288" s="98"/>
      <c r="M288" s="6"/>
      <c r="N288" s="98"/>
      <c r="O288" s="6"/>
      <c r="P288" s="100"/>
      <c r="Q288" s="6"/>
      <c r="R288" s="101"/>
    </row>
    <row r="289" spans="1:18">
      <c r="A289" s="124">
        <v>4810153022929</v>
      </c>
      <c r="B289" s="91" t="s">
        <v>1404</v>
      </c>
      <c r="C289" s="91"/>
      <c r="D289" s="91"/>
      <c r="E289" s="125">
        <v>62.6</v>
      </c>
      <c r="F289" s="12">
        <f t="shared" si="36"/>
        <v>56.34</v>
      </c>
      <c r="G289" s="12">
        <f t="shared" si="43"/>
        <v>54.462000000000003</v>
      </c>
      <c r="H289" s="12">
        <f t="shared" si="37"/>
        <v>53.21</v>
      </c>
      <c r="I289" s="12">
        <f t="shared" si="46"/>
        <v>52.583999999999996</v>
      </c>
      <c r="J289" s="12">
        <f t="shared" si="44"/>
        <v>50.080000000000005</v>
      </c>
      <c r="K289" s="12">
        <f t="shared" si="45"/>
        <v>78.25</v>
      </c>
      <c r="L289" s="98"/>
      <c r="M289" s="6"/>
      <c r="N289" s="98"/>
      <c r="O289" s="6"/>
      <c r="P289" s="100"/>
      <c r="Q289" s="6"/>
      <c r="R289" s="101"/>
    </row>
    <row r="290" spans="1:18">
      <c r="A290" s="124">
        <v>4810153022950</v>
      </c>
      <c r="B290" s="91" t="s">
        <v>1879</v>
      </c>
      <c r="C290" s="91"/>
      <c r="D290" s="91"/>
      <c r="E290" s="125">
        <v>94.7</v>
      </c>
      <c r="F290" s="12">
        <f t="shared" si="36"/>
        <v>85.23</v>
      </c>
      <c r="G290" s="12">
        <f t="shared" si="43"/>
        <v>82.388999999999996</v>
      </c>
      <c r="H290" s="12">
        <f t="shared" si="37"/>
        <v>80.495000000000005</v>
      </c>
      <c r="I290" s="12">
        <f t="shared" si="46"/>
        <v>79.548000000000002</v>
      </c>
      <c r="J290" s="12">
        <f t="shared" si="44"/>
        <v>75.760000000000005</v>
      </c>
      <c r="K290" s="12">
        <f t="shared" si="45"/>
        <v>118.375</v>
      </c>
      <c r="L290" s="98"/>
      <c r="M290" s="6"/>
      <c r="N290" s="98"/>
      <c r="O290" s="6"/>
      <c r="P290" s="100"/>
      <c r="Q290" s="6"/>
      <c r="R290" s="101"/>
    </row>
    <row r="291" spans="1:18">
      <c r="A291" s="124">
        <v>4810153022967</v>
      </c>
      <c r="B291" s="91" t="s">
        <v>1426</v>
      </c>
      <c r="C291" s="91"/>
      <c r="D291" s="91"/>
      <c r="E291" s="125">
        <v>76.900000000000006</v>
      </c>
      <c r="F291" s="12">
        <f t="shared" si="36"/>
        <v>69.210000000000008</v>
      </c>
      <c r="G291" s="12">
        <f t="shared" si="43"/>
        <v>66.903000000000006</v>
      </c>
      <c r="H291" s="12">
        <f t="shared" si="37"/>
        <v>65.365000000000009</v>
      </c>
      <c r="I291" s="12">
        <f t="shared" si="46"/>
        <v>64.596000000000004</v>
      </c>
      <c r="J291" s="12">
        <f t="shared" si="44"/>
        <v>61.52000000000001</v>
      </c>
      <c r="K291" s="12">
        <f t="shared" si="45"/>
        <v>96.125</v>
      </c>
      <c r="L291" s="98"/>
      <c r="M291" s="6"/>
      <c r="N291" s="98"/>
      <c r="O291" s="6"/>
      <c r="P291" s="100"/>
      <c r="Q291" s="6"/>
      <c r="R291" s="101"/>
    </row>
    <row r="292" spans="1:18">
      <c r="A292" s="124">
        <v>4810153022943</v>
      </c>
      <c r="B292" s="91" t="s">
        <v>1427</v>
      </c>
      <c r="C292" s="91"/>
      <c r="D292" s="91"/>
      <c r="E292" s="125">
        <v>61.7</v>
      </c>
      <c r="F292" s="12">
        <f t="shared" si="36"/>
        <v>55.53</v>
      </c>
      <c r="G292" s="12">
        <f t="shared" si="43"/>
        <v>53.679000000000002</v>
      </c>
      <c r="H292" s="12">
        <f t="shared" si="37"/>
        <v>52.445</v>
      </c>
      <c r="I292" s="12">
        <f t="shared" si="46"/>
        <v>51.828000000000003</v>
      </c>
      <c r="J292" s="12">
        <f t="shared" si="44"/>
        <v>49.360000000000007</v>
      </c>
      <c r="K292" s="12">
        <f t="shared" si="45"/>
        <v>77.125</v>
      </c>
      <c r="L292" s="98"/>
      <c r="M292" s="6"/>
      <c r="N292" s="98"/>
      <c r="O292" s="6"/>
      <c r="P292" s="100"/>
      <c r="Q292" s="6"/>
      <c r="R292" s="101"/>
    </row>
    <row r="293" spans="1:18">
      <c r="A293" s="124"/>
      <c r="B293" s="129" t="s">
        <v>1650</v>
      </c>
      <c r="C293" s="91"/>
      <c r="D293" s="91"/>
      <c r="E293" s="125"/>
      <c r="F293" s="12">
        <f t="shared" si="36"/>
        <v>0</v>
      </c>
      <c r="G293" s="12">
        <f t="shared" si="43"/>
        <v>0</v>
      </c>
      <c r="H293" s="12">
        <f t="shared" si="37"/>
        <v>0</v>
      </c>
      <c r="I293" s="12">
        <f t="shared" si="46"/>
        <v>0</v>
      </c>
      <c r="J293" s="12">
        <f t="shared" si="44"/>
        <v>0</v>
      </c>
      <c r="K293" s="12">
        <f t="shared" si="45"/>
        <v>0</v>
      </c>
      <c r="L293" s="98"/>
      <c r="M293" s="6"/>
      <c r="N293" s="98"/>
      <c r="O293" s="6"/>
      <c r="P293" s="100"/>
      <c r="Q293" s="6"/>
      <c r="R293" s="101"/>
    </row>
    <row r="294" spans="1:18">
      <c r="A294" s="124">
        <v>4810153026453</v>
      </c>
      <c r="B294" s="91" t="s">
        <v>1651</v>
      </c>
      <c r="C294" s="91"/>
      <c r="D294" s="91"/>
      <c r="E294" s="125">
        <v>68.5</v>
      </c>
      <c r="F294" s="12">
        <f t="shared" si="36"/>
        <v>61.65</v>
      </c>
      <c r="G294" s="12">
        <f t="shared" si="43"/>
        <v>59.594999999999999</v>
      </c>
      <c r="H294" s="12">
        <f t="shared" si="37"/>
        <v>58.225000000000001</v>
      </c>
      <c r="I294" s="12">
        <f t="shared" si="46"/>
        <v>57.54</v>
      </c>
      <c r="J294" s="12">
        <f t="shared" si="44"/>
        <v>54.800000000000004</v>
      </c>
      <c r="K294" s="12">
        <f t="shared" si="45"/>
        <v>85.625</v>
      </c>
      <c r="L294" s="98"/>
      <c r="M294" s="6"/>
      <c r="N294" s="98"/>
      <c r="O294" s="6"/>
      <c r="P294" s="100"/>
      <c r="Q294" s="6"/>
      <c r="R294" s="101"/>
    </row>
    <row r="295" spans="1:18">
      <c r="A295" s="124">
        <v>4810153026460</v>
      </c>
      <c r="B295" s="91" t="s">
        <v>1652</v>
      </c>
      <c r="C295" s="91"/>
      <c r="D295" s="91"/>
      <c r="E295" s="125">
        <v>68.5</v>
      </c>
      <c r="F295" s="12">
        <f t="shared" si="36"/>
        <v>61.65</v>
      </c>
      <c r="G295" s="12">
        <f t="shared" si="43"/>
        <v>59.594999999999999</v>
      </c>
      <c r="H295" s="12">
        <f t="shared" si="37"/>
        <v>58.225000000000001</v>
      </c>
      <c r="I295" s="12">
        <f t="shared" si="46"/>
        <v>57.54</v>
      </c>
      <c r="J295" s="12">
        <f t="shared" si="44"/>
        <v>54.800000000000004</v>
      </c>
      <c r="K295" s="12">
        <f t="shared" si="45"/>
        <v>85.625</v>
      </c>
      <c r="L295" s="98"/>
      <c r="M295" s="6"/>
      <c r="N295" s="98"/>
      <c r="O295" s="6"/>
      <c r="P295" s="100"/>
      <c r="Q295" s="6"/>
      <c r="R295" s="101"/>
    </row>
    <row r="296" spans="1:18">
      <c r="A296" s="124">
        <v>4810153026521</v>
      </c>
      <c r="B296" s="91" t="s">
        <v>1653</v>
      </c>
      <c r="C296" s="91"/>
      <c r="D296" s="91"/>
      <c r="E296" s="125">
        <v>47.35</v>
      </c>
      <c r="F296" s="12">
        <f t="shared" si="36"/>
        <v>42.615000000000002</v>
      </c>
      <c r="G296" s="12">
        <f t="shared" si="43"/>
        <v>41.194499999999998</v>
      </c>
      <c r="H296" s="12">
        <f t="shared" si="37"/>
        <v>40.247500000000002</v>
      </c>
      <c r="I296" s="12">
        <f t="shared" si="46"/>
        <v>39.774000000000001</v>
      </c>
      <c r="J296" s="12">
        <f t="shared" si="44"/>
        <v>37.880000000000003</v>
      </c>
      <c r="K296" s="12">
        <f t="shared" si="45"/>
        <v>59.1875</v>
      </c>
      <c r="L296" s="98"/>
      <c r="M296" s="6"/>
      <c r="N296" s="98"/>
      <c r="O296" s="6"/>
      <c r="P296" s="100"/>
      <c r="Q296" s="6"/>
      <c r="R296" s="101"/>
    </row>
    <row r="297" spans="1:18">
      <c r="A297" s="124">
        <v>4810153026491</v>
      </c>
      <c r="B297" s="91" t="s">
        <v>1654</v>
      </c>
      <c r="C297" s="91"/>
      <c r="D297" s="91"/>
      <c r="E297" s="125">
        <v>66.8</v>
      </c>
      <c r="F297" s="12">
        <f t="shared" si="36"/>
        <v>60.12</v>
      </c>
      <c r="G297" s="12">
        <f t="shared" si="43"/>
        <v>58.116</v>
      </c>
      <c r="H297" s="12">
        <f t="shared" si="37"/>
        <v>56.779999999999994</v>
      </c>
      <c r="I297" s="12">
        <f t="shared" si="46"/>
        <v>56.111999999999995</v>
      </c>
      <c r="J297" s="12">
        <f t="shared" si="44"/>
        <v>53.44</v>
      </c>
      <c r="K297" s="12">
        <f t="shared" si="45"/>
        <v>83.5</v>
      </c>
      <c r="L297" s="98"/>
      <c r="M297" s="6"/>
      <c r="N297" s="98"/>
      <c r="O297" s="6"/>
      <c r="P297" s="100"/>
      <c r="Q297" s="6"/>
      <c r="R297" s="101"/>
    </row>
    <row r="298" spans="1:18">
      <c r="A298" s="124">
        <v>4810153026484</v>
      </c>
      <c r="B298" s="91" t="s">
        <v>3249</v>
      </c>
      <c r="C298" s="91"/>
      <c r="D298" s="91"/>
      <c r="E298" s="125">
        <v>78.650000000000006</v>
      </c>
      <c r="F298" s="12">
        <f t="shared" si="36"/>
        <v>70.785000000000011</v>
      </c>
      <c r="G298" s="12">
        <f t="shared" si="43"/>
        <v>68.4255</v>
      </c>
      <c r="H298" s="12">
        <f t="shared" si="37"/>
        <v>66.852500000000006</v>
      </c>
      <c r="I298" s="12">
        <f t="shared" si="46"/>
        <v>66.066000000000003</v>
      </c>
      <c r="J298" s="12">
        <f t="shared" si="44"/>
        <v>62.920000000000009</v>
      </c>
      <c r="K298" s="12">
        <f t="shared" si="45"/>
        <v>98.3125</v>
      </c>
      <c r="L298" s="98"/>
      <c r="M298" s="6"/>
      <c r="N298" s="98"/>
      <c r="O298" s="6"/>
      <c r="P298" s="100"/>
      <c r="Q298" s="6"/>
      <c r="R298" s="101"/>
    </row>
    <row r="299" spans="1:18">
      <c r="A299" s="124">
        <v>4810153026477</v>
      </c>
      <c r="B299" s="91" t="s">
        <v>1655</v>
      </c>
      <c r="C299" s="91"/>
      <c r="D299" s="91"/>
      <c r="E299" s="125">
        <v>55</v>
      </c>
      <c r="F299" s="12">
        <f t="shared" si="36"/>
        <v>49.5</v>
      </c>
      <c r="G299" s="12">
        <f t="shared" si="43"/>
        <v>47.85</v>
      </c>
      <c r="H299" s="12">
        <f t="shared" si="37"/>
        <v>46.75</v>
      </c>
      <c r="I299" s="12">
        <f t="shared" si="46"/>
        <v>46.199999999999996</v>
      </c>
      <c r="J299" s="12">
        <f t="shared" si="44"/>
        <v>44</v>
      </c>
      <c r="K299" s="12">
        <f t="shared" si="45"/>
        <v>68.75</v>
      </c>
      <c r="L299" s="98"/>
      <c r="M299" s="6"/>
      <c r="N299" s="98"/>
      <c r="O299" s="6"/>
      <c r="P299" s="100"/>
      <c r="Q299" s="6"/>
      <c r="R299" s="101"/>
    </row>
    <row r="300" spans="1:18">
      <c r="A300" s="124">
        <v>4810153026514</v>
      </c>
      <c r="B300" s="91" t="s">
        <v>1656</v>
      </c>
      <c r="C300" s="91"/>
      <c r="D300" s="91"/>
      <c r="E300" s="125">
        <v>42.3</v>
      </c>
      <c r="F300" s="12">
        <f t="shared" si="36"/>
        <v>38.07</v>
      </c>
      <c r="G300" s="12">
        <f t="shared" si="43"/>
        <v>36.800999999999995</v>
      </c>
      <c r="H300" s="12">
        <f t="shared" si="37"/>
        <v>35.954999999999998</v>
      </c>
      <c r="I300" s="12">
        <f t="shared" si="46"/>
        <v>35.531999999999996</v>
      </c>
      <c r="J300" s="12">
        <f t="shared" si="44"/>
        <v>33.839999999999996</v>
      </c>
      <c r="K300" s="12">
        <f t="shared" si="45"/>
        <v>52.875</v>
      </c>
      <c r="L300" s="98"/>
      <c r="M300" s="6"/>
      <c r="N300" s="98"/>
      <c r="O300" s="6"/>
      <c r="P300" s="100"/>
      <c r="Q300" s="6"/>
      <c r="R300" s="101"/>
    </row>
    <row r="301" spans="1:18">
      <c r="A301" s="124"/>
      <c r="B301" s="129" t="s">
        <v>963</v>
      </c>
      <c r="C301" s="91"/>
      <c r="D301" s="91"/>
      <c r="E301" s="125"/>
      <c r="F301" s="12">
        <f t="shared" si="36"/>
        <v>0</v>
      </c>
      <c r="G301" s="12">
        <f t="shared" si="43"/>
        <v>0</v>
      </c>
      <c r="H301" s="12">
        <f t="shared" si="37"/>
        <v>0</v>
      </c>
      <c r="I301" s="12">
        <f t="shared" si="46"/>
        <v>0</v>
      </c>
      <c r="J301" s="12">
        <f t="shared" si="44"/>
        <v>0</v>
      </c>
      <c r="K301" s="12">
        <f t="shared" si="45"/>
        <v>0</v>
      </c>
      <c r="L301" s="98"/>
      <c r="M301" s="6"/>
      <c r="N301" s="98"/>
      <c r="O301" s="6"/>
      <c r="P301" s="100"/>
      <c r="Q301" s="6"/>
      <c r="R301" s="101"/>
    </row>
    <row r="302" spans="1:18">
      <c r="A302" s="124">
        <v>4810153020895</v>
      </c>
      <c r="B302" s="91" t="s">
        <v>964</v>
      </c>
      <c r="C302" s="91">
        <v>450</v>
      </c>
      <c r="D302" s="91">
        <v>15</v>
      </c>
      <c r="E302" s="125">
        <v>99.8</v>
      </c>
      <c r="F302" s="12">
        <f t="shared" si="36"/>
        <v>89.82</v>
      </c>
      <c r="G302" s="12">
        <f t="shared" si="43"/>
        <v>86.825999999999993</v>
      </c>
      <c r="H302" s="12">
        <f t="shared" si="37"/>
        <v>84.83</v>
      </c>
      <c r="I302" s="12">
        <f t="shared" si="46"/>
        <v>83.831999999999994</v>
      </c>
      <c r="J302" s="12">
        <f t="shared" si="44"/>
        <v>79.84</v>
      </c>
      <c r="K302" s="12">
        <f t="shared" si="45"/>
        <v>124.75</v>
      </c>
      <c r="L302" s="98"/>
      <c r="M302" s="6"/>
      <c r="N302" s="98"/>
      <c r="O302" s="6"/>
      <c r="P302" s="100"/>
      <c r="Q302" s="6"/>
      <c r="R302" s="101"/>
    </row>
    <row r="303" spans="1:18">
      <c r="A303" s="124">
        <v>4810153020499</v>
      </c>
      <c r="B303" s="91" t="s">
        <v>3250</v>
      </c>
      <c r="C303" s="91"/>
      <c r="D303" s="91"/>
      <c r="E303" s="125">
        <v>77.8</v>
      </c>
      <c r="F303" s="12">
        <f t="shared" si="36"/>
        <v>70.02</v>
      </c>
      <c r="G303" s="12">
        <f t="shared" si="43"/>
        <v>67.685999999999993</v>
      </c>
      <c r="H303" s="12">
        <f t="shared" si="37"/>
        <v>66.13</v>
      </c>
      <c r="I303" s="12">
        <f t="shared" si="46"/>
        <v>65.35199999999999</v>
      </c>
      <c r="J303" s="12">
        <f t="shared" si="44"/>
        <v>62.24</v>
      </c>
      <c r="K303" s="12">
        <f t="shared" si="45"/>
        <v>97.25</v>
      </c>
      <c r="L303" s="98"/>
      <c r="M303" s="6"/>
      <c r="N303" s="98"/>
      <c r="O303" s="6"/>
      <c r="P303" s="100"/>
      <c r="Q303" s="6"/>
      <c r="R303" s="101"/>
    </row>
    <row r="304" spans="1:18">
      <c r="A304" s="124">
        <v>4810153020536</v>
      </c>
      <c r="B304" s="91" t="s">
        <v>965</v>
      </c>
      <c r="C304" s="91">
        <v>80</v>
      </c>
      <c r="D304" s="91">
        <v>30</v>
      </c>
      <c r="E304" s="125">
        <v>75.25</v>
      </c>
      <c r="F304" s="12">
        <f t="shared" si="36"/>
        <v>67.725000000000009</v>
      </c>
      <c r="G304" s="12">
        <f t="shared" si="43"/>
        <v>65.467500000000001</v>
      </c>
      <c r="H304" s="12">
        <f t="shared" si="37"/>
        <v>63.962499999999999</v>
      </c>
      <c r="I304" s="12">
        <f t="shared" si="46"/>
        <v>63.21</v>
      </c>
      <c r="J304" s="12">
        <f t="shared" si="44"/>
        <v>60.2</v>
      </c>
      <c r="K304" s="12">
        <f t="shared" si="45"/>
        <v>94.0625</v>
      </c>
      <c r="L304" s="98"/>
      <c r="M304" s="6"/>
      <c r="N304" s="98"/>
      <c r="O304" s="6"/>
      <c r="P304" s="100"/>
      <c r="Q304" s="6"/>
      <c r="R304" s="101"/>
    </row>
    <row r="305" spans="1:18">
      <c r="A305" s="124">
        <v>4810153020512</v>
      </c>
      <c r="B305" s="91" t="s">
        <v>966</v>
      </c>
      <c r="C305" s="91">
        <v>200</v>
      </c>
      <c r="D305" s="91">
        <v>15</v>
      </c>
      <c r="E305" s="125">
        <v>79.5</v>
      </c>
      <c r="F305" s="12">
        <f t="shared" si="36"/>
        <v>71.55</v>
      </c>
      <c r="G305" s="12">
        <f t="shared" si="43"/>
        <v>69.165000000000006</v>
      </c>
      <c r="H305" s="12">
        <f t="shared" si="37"/>
        <v>67.575000000000003</v>
      </c>
      <c r="I305" s="12">
        <f t="shared" si="46"/>
        <v>66.78</v>
      </c>
      <c r="J305" s="12">
        <f t="shared" si="44"/>
        <v>63.6</v>
      </c>
      <c r="K305" s="12">
        <f t="shared" si="45"/>
        <v>99.375</v>
      </c>
      <c r="L305" s="98"/>
      <c r="M305" s="6"/>
      <c r="N305" s="98"/>
      <c r="O305" s="6"/>
      <c r="P305" s="100"/>
      <c r="Q305" s="6"/>
      <c r="R305" s="101"/>
    </row>
    <row r="306" spans="1:18">
      <c r="A306" s="124">
        <v>4810153020901</v>
      </c>
      <c r="B306" s="91" t="s">
        <v>967</v>
      </c>
      <c r="C306" s="91">
        <v>450</v>
      </c>
      <c r="D306" s="91">
        <v>15</v>
      </c>
      <c r="E306" s="125">
        <v>113.3</v>
      </c>
      <c r="F306" s="12">
        <f t="shared" si="36"/>
        <v>101.97</v>
      </c>
      <c r="G306" s="12">
        <f t="shared" si="43"/>
        <v>98.570999999999998</v>
      </c>
      <c r="H306" s="12">
        <f t="shared" si="37"/>
        <v>96.304999999999993</v>
      </c>
      <c r="I306" s="12">
        <f t="shared" si="46"/>
        <v>95.171999999999997</v>
      </c>
      <c r="J306" s="12">
        <f t="shared" si="44"/>
        <v>90.64</v>
      </c>
      <c r="K306" s="12">
        <f t="shared" si="45"/>
        <v>141.625</v>
      </c>
      <c r="L306" s="98"/>
      <c r="M306" s="6"/>
      <c r="N306" s="98"/>
      <c r="O306" s="6"/>
      <c r="P306" s="100"/>
      <c r="Q306" s="6"/>
      <c r="R306" s="101"/>
    </row>
    <row r="307" spans="1:18">
      <c r="A307" s="124">
        <v>4810153020529</v>
      </c>
      <c r="B307" s="91" t="s">
        <v>968</v>
      </c>
      <c r="C307" s="91">
        <v>200</v>
      </c>
      <c r="D307" s="91">
        <v>12</v>
      </c>
      <c r="E307" s="125">
        <v>122.6</v>
      </c>
      <c r="F307" s="12">
        <f t="shared" si="36"/>
        <v>110.34</v>
      </c>
      <c r="G307" s="12">
        <f t="shared" si="43"/>
        <v>106.66199999999999</v>
      </c>
      <c r="H307" s="12">
        <f>E307*0.85</f>
        <v>104.21</v>
      </c>
      <c r="I307" s="12">
        <f t="shared" si="46"/>
        <v>102.98399999999999</v>
      </c>
      <c r="J307" s="12">
        <f t="shared" si="44"/>
        <v>98.08</v>
      </c>
      <c r="K307" s="12">
        <f t="shared" si="45"/>
        <v>153.25</v>
      </c>
      <c r="L307" s="98"/>
      <c r="M307" s="6"/>
      <c r="N307" s="98"/>
      <c r="O307" s="6"/>
      <c r="P307" s="100"/>
      <c r="Q307" s="6"/>
      <c r="R307" s="101"/>
    </row>
    <row r="308" spans="1:18">
      <c r="A308" s="124">
        <v>4810153020505</v>
      </c>
      <c r="B308" s="91" t="s">
        <v>969</v>
      </c>
      <c r="C308" s="91">
        <v>200</v>
      </c>
      <c r="D308" s="91">
        <v>12</v>
      </c>
      <c r="E308" s="125">
        <v>92.2</v>
      </c>
      <c r="F308" s="12">
        <f t="shared" si="36"/>
        <v>82.98</v>
      </c>
      <c r="G308" s="12">
        <f t="shared" si="43"/>
        <v>80.213999999999999</v>
      </c>
      <c r="H308" s="12">
        <f>E308*0.85</f>
        <v>78.37</v>
      </c>
      <c r="I308" s="12">
        <f t="shared" si="46"/>
        <v>77.447999999999993</v>
      </c>
      <c r="J308" s="12">
        <f t="shared" si="44"/>
        <v>73.760000000000005</v>
      </c>
      <c r="K308" s="12">
        <f t="shared" si="45"/>
        <v>115.25</v>
      </c>
      <c r="L308" s="98"/>
      <c r="M308" s="6"/>
      <c r="N308" s="98"/>
      <c r="O308" s="6"/>
      <c r="P308" s="100"/>
      <c r="Q308" s="6"/>
      <c r="R308" s="101"/>
    </row>
    <row r="309" spans="1:18">
      <c r="B309" s="143" t="s">
        <v>933</v>
      </c>
      <c r="F309" s="12">
        <f t="shared" ref="F309:F314" si="47">E309*0.9</f>
        <v>0</v>
      </c>
      <c r="G309" s="12">
        <f t="shared" si="43"/>
        <v>0</v>
      </c>
      <c r="H309" s="12">
        <f t="shared" ref="H309:H314" si="48">E309*0.85</f>
        <v>0</v>
      </c>
      <c r="I309" s="12">
        <f t="shared" si="46"/>
        <v>0</v>
      </c>
      <c r="J309" s="12">
        <f t="shared" si="44"/>
        <v>0</v>
      </c>
      <c r="K309" s="12">
        <f t="shared" si="45"/>
        <v>0</v>
      </c>
      <c r="L309" s="98"/>
      <c r="M309" s="6"/>
      <c r="N309" s="98"/>
      <c r="O309" s="6"/>
      <c r="P309" s="100"/>
      <c r="Q309" s="6"/>
      <c r="R309" s="101"/>
    </row>
    <row r="310" spans="1:18">
      <c r="A310" s="124">
        <v>4810153021137</v>
      </c>
      <c r="B310" s="91" t="s">
        <v>934</v>
      </c>
      <c r="C310" s="91">
        <v>450</v>
      </c>
      <c r="D310" s="91">
        <v>18</v>
      </c>
      <c r="E310" s="125">
        <v>62.6</v>
      </c>
      <c r="F310" s="12">
        <f t="shared" si="47"/>
        <v>56.34</v>
      </c>
      <c r="G310" s="12">
        <f t="shared" ref="G310:G377" si="49">E310*0.87</f>
        <v>54.462000000000003</v>
      </c>
      <c r="H310" s="12">
        <f t="shared" si="48"/>
        <v>53.21</v>
      </c>
      <c r="I310" s="12">
        <f t="shared" si="46"/>
        <v>52.583999999999996</v>
      </c>
      <c r="J310" s="12">
        <f t="shared" si="44"/>
        <v>50.080000000000005</v>
      </c>
      <c r="K310" s="12">
        <f t="shared" si="45"/>
        <v>78.25</v>
      </c>
      <c r="L310" s="98"/>
      <c r="M310" s="6"/>
      <c r="N310" s="98"/>
      <c r="O310" s="6"/>
      <c r="P310" s="100"/>
      <c r="Q310" s="6"/>
      <c r="R310" s="101"/>
    </row>
    <row r="311" spans="1:18">
      <c r="A311" s="124">
        <v>4810153021199</v>
      </c>
      <c r="B311" s="91" t="s">
        <v>935</v>
      </c>
      <c r="C311" s="91">
        <v>150</v>
      </c>
      <c r="D311" s="91">
        <v>12</v>
      </c>
      <c r="E311" s="125">
        <v>80.349999999999994</v>
      </c>
      <c r="F311" s="12">
        <f t="shared" si="47"/>
        <v>72.314999999999998</v>
      </c>
      <c r="G311" s="12">
        <f t="shared" si="49"/>
        <v>69.904499999999999</v>
      </c>
      <c r="H311" s="12">
        <f t="shared" si="48"/>
        <v>68.297499999999999</v>
      </c>
      <c r="I311" s="12">
        <f t="shared" si="46"/>
        <v>67.494</v>
      </c>
      <c r="J311" s="12">
        <f t="shared" si="44"/>
        <v>64.28</v>
      </c>
      <c r="K311" s="12">
        <f t="shared" si="45"/>
        <v>100.4375</v>
      </c>
      <c r="L311" s="98"/>
      <c r="M311" s="6"/>
      <c r="N311" s="98"/>
      <c r="O311" s="6"/>
      <c r="P311" s="100"/>
      <c r="Q311" s="6"/>
      <c r="R311" s="101"/>
    </row>
    <row r="312" spans="1:18">
      <c r="A312" s="124">
        <v>4810153021144</v>
      </c>
      <c r="B312" s="91" t="s">
        <v>936</v>
      </c>
      <c r="C312" s="91">
        <v>200</v>
      </c>
      <c r="D312" s="91">
        <v>15</v>
      </c>
      <c r="E312" s="125">
        <v>55</v>
      </c>
      <c r="F312" s="12">
        <f t="shared" si="47"/>
        <v>49.5</v>
      </c>
      <c r="G312" s="12">
        <f t="shared" si="49"/>
        <v>47.85</v>
      </c>
      <c r="H312" s="12">
        <f t="shared" si="48"/>
        <v>46.75</v>
      </c>
      <c r="I312" s="12">
        <f t="shared" si="46"/>
        <v>46.199999999999996</v>
      </c>
      <c r="J312" s="12">
        <f t="shared" si="44"/>
        <v>44</v>
      </c>
      <c r="K312" s="12">
        <f t="shared" si="45"/>
        <v>68.75</v>
      </c>
      <c r="L312" s="98"/>
      <c r="M312" s="6"/>
      <c r="N312" s="98"/>
      <c r="O312" s="6"/>
      <c r="P312" s="100"/>
      <c r="Q312" s="6"/>
      <c r="R312" s="101"/>
    </row>
    <row r="313" spans="1:18">
      <c r="A313" s="124">
        <v>4810153021151</v>
      </c>
      <c r="B313" s="91" t="s">
        <v>937</v>
      </c>
      <c r="C313" s="91">
        <v>125</v>
      </c>
      <c r="D313" s="91">
        <v>15</v>
      </c>
      <c r="E313" s="125">
        <v>56.65</v>
      </c>
      <c r="F313" s="12">
        <f t="shared" si="47"/>
        <v>50.984999999999999</v>
      </c>
      <c r="G313" s="12">
        <f t="shared" si="49"/>
        <v>49.285499999999999</v>
      </c>
      <c r="H313" s="12">
        <f t="shared" si="48"/>
        <v>48.152499999999996</v>
      </c>
      <c r="I313" s="12">
        <f t="shared" si="46"/>
        <v>47.585999999999999</v>
      </c>
      <c r="J313" s="12">
        <f t="shared" si="44"/>
        <v>45.32</v>
      </c>
      <c r="K313" s="12">
        <f t="shared" si="45"/>
        <v>70.8125</v>
      </c>
      <c r="L313" s="98"/>
      <c r="M313" s="6"/>
      <c r="N313" s="98"/>
      <c r="O313" s="6"/>
      <c r="P313" s="100"/>
      <c r="Q313" s="6"/>
      <c r="R313" s="101"/>
    </row>
    <row r="314" spans="1:18">
      <c r="A314" s="124">
        <v>4810153021120</v>
      </c>
      <c r="B314" s="91" t="s">
        <v>938</v>
      </c>
      <c r="C314" s="91">
        <v>500</v>
      </c>
      <c r="D314" s="91">
        <v>20</v>
      </c>
      <c r="E314" s="125">
        <v>72.7</v>
      </c>
      <c r="F314" s="12">
        <f t="shared" si="47"/>
        <v>65.430000000000007</v>
      </c>
      <c r="G314" s="12">
        <f t="shared" si="49"/>
        <v>63.249000000000002</v>
      </c>
      <c r="H314" s="12">
        <f t="shared" si="48"/>
        <v>61.795000000000002</v>
      </c>
      <c r="I314" s="12">
        <f t="shared" si="46"/>
        <v>61.067999999999998</v>
      </c>
      <c r="J314" s="12">
        <f t="shared" si="44"/>
        <v>58.160000000000004</v>
      </c>
      <c r="K314" s="12">
        <f t="shared" si="45"/>
        <v>90.875</v>
      </c>
      <c r="L314" s="98"/>
      <c r="M314" s="6"/>
      <c r="N314" s="98"/>
      <c r="O314" s="6"/>
      <c r="P314" s="100"/>
      <c r="Q314" s="6"/>
      <c r="R314" s="101"/>
    </row>
    <row r="315" spans="1:18">
      <c r="A315" s="134"/>
      <c r="B315" s="121" t="s">
        <v>1715</v>
      </c>
      <c r="C315" s="2"/>
      <c r="D315" s="2"/>
      <c r="E315" s="157"/>
      <c r="F315" s="12">
        <f t="shared" ref="F315:F323" si="50">E315*0.9</f>
        <v>0</v>
      </c>
      <c r="G315" s="12">
        <f t="shared" si="49"/>
        <v>0</v>
      </c>
      <c r="H315" s="12">
        <f t="shared" ref="H315:H338" si="51">E315*0.85</f>
        <v>0</v>
      </c>
      <c r="I315" s="12">
        <f t="shared" ref="I315:I323" si="52">E315*0.84</f>
        <v>0</v>
      </c>
      <c r="J315" s="12">
        <f t="shared" ref="J315:J323" si="53">E315*0.8</f>
        <v>0</v>
      </c>
      <c r="K315" s="12">
        <f t="shared" si="45"/>
        <v>0</v>
      </c>
      <c r="L315" s="98"/>
      <c r="M315" s="6"/>
      <c r="N315" s="98"/>
      <c r="O315" s="6"/>
      <c r="P315" s="100"/>
      <c r="Q315" s="6"/>
      <c r="R315" s="101"/>
    </row>
    <row r="316" spans="1:18">
      <c r="A316" s="124">
        <v>4810153026125</v>
      </c>
      <c r="B316" s="91" t="s">
        <v>1716</v>
      </c>
      <c r="C316" s="91"/>
      <c r="D316" s="91"/>
      <c r="E316" s="125">
        <v>65.099999999999994</v>
      </c>
      <c r="F316" s="12">
        <f t="shared" si="50"/>
        <v>58.589999999999996</v>
      </c>
      <c r="G316" s="12">
        <f t="shared" si="49"/>
        <v>56.636999999999993</v>
      </c>
      <c r="H316" s="12">
        <f t="shared" si="51"/>
        <v>55.334999999999994</v>
      </c>
      <c r="I316" s="12">
        <f t="shared" si="52"/>
        <v>54.68399999999999</v>
      </c>
      <c r="J316" s="12">
        <f t="shared" si="53"/>
        <v>52.08</v>
      </c>
      <c r="K316" s="12">
        <f t="shared" si="45"/>
        <v>81.375</v>
      </c>
      <c r="L316" s="98"/>
      <c r="M316" s="6"/>
      <c r="N316" s="98"/>
      <c r="O316" s="6"/>
      <c r="P316" s="100"/>
      <c r="Q316" s="6"/>
      <c r="R316" s="101"/>
    </row>
    <row r="317" spans="1:18">
      <c r="A317" s="124">
        <v>4810153026163</v>
      </c>
      <c r="B317" s="91" t="s">
        <v>1717</v>
      </c>
      <c r="C317" s="91"/>
      <c r="D317" s="91"/>
      <c r="E317" s="125">
        <v>65.099999999999994</v>
      </c>
      <c r="F317" s="12">
        <f t="shared" si="50"/>
        <v>58.589999999999996</v>
      </c>
      <c r="G317" s="12">
        <f t="shared" si="49"/>
        <v>56.636999999999993</v>
      </c>
      <c r="H317" s="12">
        <f t="shared" si="51"/>
        <v>55.334999999999994</v>
      </c>
      <c r="I317" s="12">
        <f t="shared" si="52"/>
        <v>54.68399999999999</v>
      </c>
      <c r="J317" s="12">
        <f t="shared" si="53"/>
        <v>52.08</v>
      </c>
      <c r="K317" s="12">
        <f t="shared" si="45"/>
        <v>81.375</v>
      </c>
      <c r="L317" s="98"/>
      <c r="M317" s="6"/>
      <c r="N317" s="98"/>
      <c r="O317" s="6"/>
      <c r="P317" s="100"/>
      <c r="Q317" s="6"/>
      <c r="R317" s="101"/>
    </row>
    <row r="318" spans="1:18">
      <c r="A318" s="124">
        <v>4810153026149</v>
      </c>
      <c r="B318" s="91" t="s">
        <v>1718</v>
      </c>
      <c r="C318" s="91"/>
      <c r="D318" s="91"/>
      <c r="E318" s="125">
        <v>65.099999999999994</v>
      </c>
      <c r="F318" s="12">
        <f t="shared" si="50"/>
        <v>58.589999999999996</v>
      </c>
      <c r="G318" s="12">
        <f t="shared" si="49"/>
        <v>56.636999999999993</v>
      </c>
      <c r="H318" s="12">
        <f t="shared" si="51"/>
        <v>55.334999999999994</v>
      </c>
      <c r="I318" s="12">
        <f t="shared" si="52"/>
        <v>54.68399999999999</v>
      </c>
      <c r="J318" s="12">
        <f t="shared" si="53"/>
        <v>52.08</v>
      </c>
      <c r="K318" s="12">
        <f t="shared" si="45"/>
        <v>81.375</v>
      </c>
      <c r="L318" s="98"/>
      <c r="M318" s="6"/>
      <c r="N318" s="98"/>
      <c r="O318" s="6"/>
      <c r="P318" s="100"/>
      <c r="Q318" s="6"/>
      <c r="R318" s="101"/>
    </row>
    <row r="319" spans="1:18">
      <c r="A319" s="124">
        <v>4810153026101</v>
      </c>
      <c r="B319" s="91" t="s">
        <v>1719</v>
      </c>
      <c r="C319" s="91"/>
      <c r="D319" s="91"/>
      <c r="E319" s="125">
        <v>65.099999999999994</v>
      </c>
      <c r="F319" s="12">
        <f t="shared" si="50"/>
        <v>58.589999999999996</v>
      </c>
      <c r="G319" s="12">
        <f t="shared" si="49"/>
        <v>56.636999999999993</v>
      </c>
      <c r="H319" s="12">
        <f t="shared" si="51"/>
        <v>55.334999999999994</v>
      </c>
      <c r="I319" s="12">
        <f t="shared" si="52"/>
        <v>54.68399999999999</v>
      </c>
      <c r="J319" s="12">
        <f t="shared" si="53"/>
        <v>52.08</v>
      </c>
      <c r="K319" s="12">
        <f t="shared" si="45"/>
        <v>81.375</v>
      </c>
      <c r="L319" s="98"/>
      <c r="M319" s="6"/>
      <c r="N319" s="98"/>
      <c r="O319" s="6"/>
      <c r="P319" s="100"/>
      <c r="Q319" s="6"/>
      <c r="R319" s="101"/>
    </row>
    <row r="320" spans="1:18">
      <c r="A320" s="124">
        <v>4810153026156</v>
      </c>
      <c r="B320" s="91" t="s">
        <v>1720</v>
      </c>
      <c r="C320" s="91"/>
      <c r="D320" s="91"/>
      <c r="E320" s="125">
        <v>69.3</v>
      </c>
      <c r="F320" s="12">
        <f t="shared" si="50"/>
        <v>62.37</v>
      </c>
      <c r="G320" s="12">
        <f t="shared" si="49"/>
        <v>60.290999999999997</v>
      </c>
      <c r="H320" s="12">
        <f t="shared" si="51"/>
        <v>58.904999999999994</v>
      </c>
      <c r="I320" s="12">
        <f t="shared" si="52"/>
        <v>58.211999999999996</v>
      </c>
      <c r="J320" s="12">
        <f t="shared" si="53"/>
        <v>55.44</v>
      </c>
      <c r="K320" s="12">
        <f t="shared" si="45"/>
        <v>86.625</v>
      </c>
      <c r="L320" s="98"/>
      <c r="M320" s="6"/>
      <c r="N320" s="98"/>
      <c r="O320" s="6"/>
      <c r="P320" s="100"/>
      <c r="Q320" s="6"/>
      <c r="R320" s="101"/>
    </row>
    <row r="321" spans="1:18">
      <c r="A321" s="124">
        <v>4810153026118</v>
      </c>
      <c r="B321" s="91" t="s">
        <v>1721</v>
      </c>
      <c r="C321" s="91"/>
      <c r="D321" s="91"/>
      <c r="E321" s="125">
        <v>52.4</v>
      </c>
      <c r="F321" s="12">
        <f t="shared" si="50"/>
        <v>47.16</v>
      </c>
      <c r="G321" s="12">
        <f t="shared" si="49"/>
        <v>45.588000000000001</v>
      </c>
      <c r="H321" s="12">
        <f t="shared" si="51"/>
        <v>44.54</v>
      </c>
      <c r="I321" s="12">
        <f t="shared" si="52"/>
        <v>44.015999999999998</v>
      </c>
      <c r="J321" s="12">
        <f t="shared" si="53"/>
        <v>41.92</v>
      </c>
      <c r="K321" s="12">
        <f t="shared" si="45"/>
        <v>65.5</v>
      </c>
      <c r="L321" s="98"/>
      <c r="M321" s="6"/>
      <c r="N321" s="98"/>
      <c r="O321" s="6"/>
      <c r="P321" s="100"/>
      <c r="Q321" s="6"/>
      <c r="R321" s="101"/>
    </row>
    <row r="322" spans="1:18">
      <c r="A322" s="124">
        <v>4810153026170</v>
      </c>
      <c r="B322" s="91" t="s">
        <v>1722</v>
      </c>
      <c r="C322" s="91"/>
      <c r="D322" s="91"/>
      <c r="E322" s="125">
        <v>55</v>
      </c>
      <c r="F322" s="12">
        <f t="shared" si="50"/>
        <v>49.5</v>
      </c>
      <c r="G322" s="12">
        <f t="shared" si="49"/>
        <v>47.85</v>
      </c>
      <c r="H322" s="12">
        <f t="shared" si="51"/>
        <v>46.75</v>
      </c>
      <c r="I322" s="12">
        <f t="shared" si="52"/>
        <v>46.199999999999996</v>
      </c>
      <c r="J322" s="12">
        <f t="shared" si="53"/>
        <v>44</v>
      </c>
      <c r="K322" s="12">
        <f t="shared" si="45"/>
        <v>68.75</v>
      </c>
      <c r="L322" s="98"/>
      <c r="M322" s="6"/>
      <c r="N322" s="98"/>
      <c r="O322" s="6"/>
      <c r="P322" s="100"/>
      <c r="Q322" s="6"/>
      <c r="R322" s="101"/>
    </row>
    <row r="323" spans="1:18">
      <c r="A323" s="124">
        <v>4810153026132</v>
      </c>
      <c r="B323" s="91" t="s">
        <v>3251</v>
      </c>
      <c r="C323" s="91"/>
      <c r="D323" s="91"/>
      <c r="E323" s="125">
        <v>55</v>
      </c>
      <c r="F323" s="176">
        <f t="shared" si="50"/>
        <v>49.5</v>
      </c>
      <c r="G323" s="12">
        <f t="shared" si="49"/>
        <v>47.85</v>
      </c>
      <c r="H323" s="12">
        <f t="shared" si="51"/>
        <v>46.75</v>
      </c>
      <c r="I323" s="12">
        <f t="shared" si="52"/>
        <v>46.199999999999996</v>
      </c>
      <c r="J323" s="12">
        <f t="shared" si="53"/>
        <v>44</v>
      </c>
      <c r="K323" s="12">
        <f t="shared" si="45"/>
        <v>68.75</v>
      </c>
      <c r="L323" s="98"/>
      <c r="M323" s="6"/>
      <c r="N323" s="98"/>
      <c r="O323" s="6"/>
      <c r="P323" s="100"/>
      <c r="Q323" s="6"/>
      <c r="R323" s="101"/>
    </row>
    <row r="324" spans="1:18">
      <c r="A324" s="134"/>
      <c r="B324" s="121" t="s">
        <v>1337</v>
      </c>
      <c r="C324" s="2"/>
      <c r="D324" s="2"/>
      <c r="E324" s="157"/>
      <c r="F324" s="12">
        <f t="shared" ref="F324:F345" si="54">E324*0.9</f>
        <v>0</v>
      </c>
      <c r="G324" s="12">
        <f t="shared" si="49"/>
        <v>0</v>
      </c>
      <c r="H324" s="12">
        <f t="shared" si="51"/>
        <v>0</v>
      </c>
      <c r="I324" s="12">
        <f t="shared" si="46"/>
        <v>0</v>
      </c>
      <c r="J324" s="12">
        <f t="shared" si="44"/>
        <v>0</v>
      </c>
      <c r="K324" s="12">
        <f t="shared" si="45"/>
        <v>0</v>
      </c>
      <c r="L324" s="98"/>
      <c r="M324" s="6"/>
      <c r="N324" s="98"/>
      <c r="O324" s="6"/>
      <c r="P324" s="100"/>
      <c r="Q324" s="6"/>
      <c r="R324" s="101"/>
    </row>
    <row r="325" spans="1:18">
      <c r="A325" s="124">
        <v>4810153022202</v>
      </c>
      <c r="B325" s="209" t="s">
        <v>1338</v>
      </c>
      <c r="C325" s="91"/>
      <c r="D325" s="91"/>
      <c r="E325" s="125">
        <v>64.3</v>
      </c>
      <c r="F325" s="12">
        <f t="shared" si="54"/>
        <v>57.87</v>
      </c>
      <c r="G325" s="12">
        <f t="shared" si="49"/>
        <v>55.940999999999995</v>
      </c>
      <c r="H325" s="12">
        <f t="shared" si="51"/>
        <v>54.654999999999994</v>
      </c>
      <c r="I325" s="12">
        <f t="shared" ref="I325:I338" si="55">E325*0.84</f>
        <v>54.011999999999993</v>
      </c>
      <c r="J325" s="12">
        <f t="shared" si="44"/>
        <v>51.44</v>
      </c>
      <c r="K325" s="12">
        <f t="shared" si="45"/>
        <v>80.375</v>
      </c>
      <c r="L325" s="98"/>
      <c r="M325" s="6"/>
      <c r="N325" s="98"/>
      <c r="O325" s="6"/>
      <c r="P325" s="100"/>
      <c r="Q325" s="6"/>
      <c r="R325" s="101"/>
    </row>
    <row r="326" spans="1:18">
      <c r="A326" s="124">
        <v>4810153016720</v>
      </c>
      <c r="B326" s="209" t="s">
        <v>1339</v>
      </c>
      <c r="C326" s="91"/>
      <c r="D326" s="91"/>
      <c r="E326" s="125">
        <v>64.3</v>
      </c>
      <c r="F326" s="12">
        <f t="shared" si="54"/>
        <v>57.87</v>
      </c>
      <c r="G326" s="12">
        <f t="shared" si="49"/>
        <v>55.940999999999995</v>
      </c>
      <c r="H326" s="12">
        <f t="shared" si="51"/>
        <v>54.654999999999994</v>
      </c>
      <c r="I326" s="12">
        <f t="shared" si="55"/>
        <v>54.011999999999993</v>
      </c>
      <c r="J326" s="12">
        <f t="shared" si="44"/>
        <v>51.44</v>
      </c>
      <c r="K326" s="12">
        <f t="shared" si="45"/>
        <v>80.375</v>
      </c>
      <c r="L326" s="98"/>
      <c r="M326" s="6"/>
      <c r="N326" s="98"/>
      <c r="O326" s="6"/>
      <c r="P326" s="100"/>
      <c r="Q326" s="6"/>
      <c r="R326" s="101"/>
    </row>
    <row r="327" spans="1:18">
      <c r="A327" s="124">
        <v>4810153016737</v>
      </c>
      <c r="B327" s="209" t="s">
        <v>1340</v>
      </c>
      <c r="C327" s="91"/>
      <c r="D327" s="91"/>
      <c r="E327" s="125">
        <v>64.3</v>
      </c>
      <c r="F327" s="12">
        <f t="shared" si="54"/>
        <v>57.87</v>
      </c>
      <c r="G327" s="12">
        <f t="shared" si="49"/>
        <v>55.940999999999995</v>
      </c>
      <c r="H327" s="12">
        <f t="shared" si="51"/>
        <v>54.654999999999994</v>
      </c>
      <c r="I327" s="12">
        <f t="shared" si="55"/>
        <v>54.011999999999993</v>
      </c>
      <c r="J327" s="12">
        <f t="shared" si="44"/>
        <v>51.44</v>
      </c>
      <c r="K327" s="12">
        <f t="shared" ref="K327:K390" si="56">E327*1.25</f>
        <v>80.375</v>
      </c>
      <c r="L327" s="98"/>
      <c r="M327" s="6"/>
      <c r="N327" s="98"/>
      <c r="O327" s="6"/>
      <c r="P327" s="100"/>
      <c r="Q327" s="6"/>
      <c r="R327" s="101"/>
    </row>
    <row r="328" spans="1:18">
      <c r="A328" s="124">
        <v>4810153022226</v>
      </c>
      <c r="B328" s="209" t="s">
        <v>1341</v>
      </c>
      <c r="C328" s="91"/>
      <c r="D328" s="91"/>
      <c r="E328" s="125">
        <v>64.3</v>
      </c>
      <c r="F328" s="12">
        <f t="shared" si="54"/>
        <v>57.87</v>
      </c>
      <c r="G328" s="12">
        <f t="shared" si="49"/>
        <v>55.940999999999995</v>
      </c>
      <c r="H328" s="12">
        <f t="shared" si="51"/>
        <v>54.654999999999994</v>
      </c>
      <c r="I328" s="12">
        <f t="shared" si="55"/>
        <v>54.011999999999993</v>
      </c>
      <c r="J328" s="12">
        <f t="shared" si="44"/>
        <v>51.44</v>
      </c>
      <c r="K328" s="12">
        <f t="shared" si="56"/>
        <v>80.375</v>
      </c>
      <c r="L328" s="98"/>
      <c r="M328" s="6"/>
      <c r="N328" s="98"/>
      <c r="O328" s="6"/>
      <c r="P328" s="100"/>
      <c r="Q328" s="6"/>
      <c r="R328" s="101"/>
    </row>
    <row r="329" spans="1:18">
      <c r="A329" s="124">
        <v>4810153022219</v>
      </c>
      <c r="B329" s="209" t="s">
        <v>1342</v>
      </c>
      <c r="C329" s="91"/>
      <c r="D329" s="91"/>
      <c r="E329" s="125">
        <v>64.3</v>
      </c>
      <c r="F329" s="12">
        <f t="shared" si="54"/>
        <v>57.87</v>
      </c>
      <c r="G329" s="12">
        <f t="shared" si="49"/>
        <v>55.940999999999995</v>
      </c>
      <c r="H329" s="12">
        <f t="shared" si="51"/>
        <v>54.654999999999994</v>
      </c>
      <c r="I329" s="12">
        <f t="shared" si="55"/>
        <v>54.011999999999993</v>
      </c>
      <c r="J329" s="12">
        <f t="shared" si="44"/>
        <v>51.44</v>
      </c>
      <c r="K329" s="12">
        <f t="shared" si="56"/>
        <v>80.375</v>
      </c>
      <c r="L329" s="98"/>
      <c r="M329" s="6"/>
      <c r="N329" s="98"/>
      <c r="O329" s="6"/>
      <c r="P329" s="100"/>
      <c r="Q329" s="6"/>
      <c r="R329" s="101"/>
    </row>
    <row r="330" spans="1:18">
      <c r="A330" s="124">
        <v>4810153016713</v>
      </c>
      <c r="B330" s="209" t="s">
        <v>1343</v>
      </c>
      <c r="C330" s="91"/>
      <c r="D330" s="91"/>
      <c r="E330" s="125">
        <v>64.3</v>
      </c>
      <c r="F330" s="12">
        <f t="shared" si="54"/>
        <v>57.87</v>
      </c>
      <c r="G330" s="12">
        <f t="shared" si="49"/>
        <v>55.940999999999995</v>
      </c>
      <c r="H330" s="12">
        <f t="shared" si="51"/>
        <v>54.654999999999994</v>
      </c>
      <c r="I330" s="12">
        <f t="shared" si="55"/>
        <v>54.011999999999993</v>
      </c>
      <c r="J330" s="12">
        <f t="shared" ref="J330:J394" si="57">E330*0.8</f>
        <v>51.44</v>
      </c>
      <c r="K330" s="12">
        <f t="shared" si="56"/>
        <v>80.375</v>
      </c>
      <c r="L330" s="98"/>
      <c r="M330" s="6"/>
      <c r="N330" s="98"/>
      <c r="O330" s="6"/>
      <c r="P330" s="100"/>
      <c r="Q330" s="6"/>
      <c r="R330" s="101"/>
    </row>
    <row r="331" spans="1:18">
      <c r="A331" s="124">
        <v>4810153016744</v>
      </c>
      <c r="B331" s="209" t="s">
        <v>1344</v>
      </c>
      <c r="C331" s="91"/>
      <c r="D331" s="91"/>
      <c r="E331" s="125">
        <v>64.3</v>
      </c>
      <c r="F331" s="12">
        <f t="shared" si="54"/>
        <v>57.87</v>
      </c>
      <c r="G331" s="12">
        <f t="shared" si="49"/>
        <v>55.940999999999995</v>
      </c>
      <c r="H331" s="12">
        <f t="shared" si="51"/>
        <v>54.654999999999994</v>
      </c>
      <c r="I331" s="12">
        <f t="shared" si="55"/>
        <v>54.011999999999993</v>
      </c>
      <c r="J331" s="12">
        <f t="shared" si="57"/>
        <v>51.44</v>
      </c>
      <c r="K331" s="12">
        <f t="shared" si="56"/>
        <v>80.375</v>
      </c>
      <c r="L331" s="98"/>
      <c r="M331" s="6"/>
      <c r="N331" s="98"/>
      <c r="O331" s="6"/>
      <c r="P331" s="100"/>
      <c r="Q331" s="6"/>
      <c r="R331" s="101"/>
    </row>
    <row r="332" spans="1:18">
      <c r="A332" s="124">
        <v>4810153016706</v>
      </c>
      <c r="B332" s="209" t="s">
        <v>1345</v>
      </c>
      <c r="C332" s="91"/>
      <c r="D332" s="91"/>
      <c r="E332" s="125">
        <v>64.3</v>
      </c>
      <c r="F332" s="12">
        <f t="shared" si="54"/>
        <v>57.87</v>
      </c>
      <c r="G332" s="12">
        <f t="shared" si="49"/>
        <v>55.940999999999995</v>
      </c>
      <c r="H332" s="12">
        <f t="shared" si="51"/>
        <v>54.654999999999994</v>
      </c>
      <c r="I332" s="12">
        <f t="shared" si="55"/>
        <v>54.011999999999993</v>
      </c>
      <c r="J332" s="12">
        <f t="shared" si="57"/>
        <v>51.44</v>
      </c>
      <c r="K332" s="12">
        <f t="shared" si="56"/>
        <v>80.375</v>
      </c>
      <c r="L332" s="98"/>
      <c r="M332" s="6"/>
      <c r="N332" s="98"/>
      <c r="O332" s="6"/>
      <c r="P332" s="100"/>
      <c r="Q332" s="6"/>
      <c r="R332" s="101"/>
    </row>
    <row r="333" spans="1:18">
      <c r="A333" s="124">
        <v>4810153022196</v>
      </c>
      <c r="B333" s="209" t="s">
        <v>1346</v>
      </c>
      <c r="C333" s="91"/>
      <c r="D333" s="91"/>
      <c r="E333" s="125">
        <v>64.3</v>
      </c>
      <c r="F333" s="12">
        <f t="shared" si="54"/>
        <v>57.87</v>
      </c>
      <c r="G333" s="12">
        <f t="shared" si="49"/>
        <v>55.940999999999995</v>
      </c>
      <c r="H333" s="12">
        <f t="shared" si="51"/>
        <v>54.654999999999994</v>
      </c>
      <c r="I333" s="12">
        <f t="shared" si="55"/>
        <v>54.011999999999993</v>
      </c>
      <c r="J333" s="12">
        <f t="shared" si="57"/>
        <v>51.44</v>
      </c>
      <c r="K333" s="12">
        <f t="shared" si="56"/>
        <v>80.375</v>
      </c>
      <c r="L333" s="98"/>
      <c r="M333" s="6"/>
      <c r="N333" s="98"/>
      <c r="O333" s="6"/>
      <c r="P333" s="100"/>
      <c r="Q333" s="6"/>
      <c r="R333" s="101"/>
    </row>
    <row r="334" spans="1:18">
      <c r="B334" s="143" t="s">
        <v>2098</v>
      </c>
      <c r="F334" s="91">
        <f t="shared" si="54"/>
        <v>0</v>
      </c>
      <c r="G334" s="12">
        <f t="shared" si="49"/>
        <v>0</v>
      </c>
      <c r="H334" s="125">
        <f t="shared" si="51"/>
        <v>0</v>
      </c>
      <c r="I334" s="12">
        <f t="shared" si="55"/>
        <v>0</v>
      </c>
      <c r="J334" s="12">
        <f t="shared" si="57"/>
        <v>0</v>
      </c>
      <c r="K334" s="12">
        <f t="shared" si="56"/>
        <v>0</v>
      </c>
      <c r="L334" s="273"/>
      <c r="M334" s="6"/>
      <c r="N334" s="98"/>
      <c r="O334" s="6"/>
      <c r="P334" s="100"/>
      <c r="Q334" s="6"/>
      <c r="R334" s="101"/>
    </row>
    <row r="335" spans="1:18">
      <c r="A335" s="366">
        <v>4810153028211</v>
      </c>
      <c r="B335" s="326" t="s">
        <v>2094</v>
      </c>
      <c r="C335" s="209"/>
      <c r="D335" s="91"/>
      <c r="E335" s="125">
        <v>65.95</v>
      </c>
      <c r="F335" s="91">
        <f t="shared" si="54"/>
        <v>59.355000000000004</v>
      </c>
      <c r="G335" s="12">
        <f t="shared" si="49"/>
        <v>57.3765</v>
      </c>
      <c r="H335" s="125">
        <f t="shared" si="51"/>
        <v>56.057499999999997</v>
      </c>
      <c r="I335" s="12">
        <f t="shared" si="55"/>
        <v>55.398000000000003</v>
      </c>
      <c r="J335" s="12">
        <f t="shared" si="57"/>
        <v>52.760000000000005</v>
      </c>
      <c r="K335" s="12">
        <f t="shared" si="56"/>
        <v>82.4375</v>
      </c>
      <c r="L335" s="273"/>
      <c r="M335" s="6"/>
      <c r="N335" s="98"/>
      <c r="O335" s="6"/>
      <c r="P335" s="100"/>
      <c r="Q335" s="6"/>
      <c r="R335" s="101"/>
    </row>
    <row r="336" spans="1:18">
      <c r="A336" s="366">
        <v>4810153028181</v>
      </c>
      <c r="B336" s="326" t="s">
        <v>2095</v>
      </c>
      <c r="C336" s="209"/>
      <c r="D336" s="91"/>
      <c r="E336" s="125">
        <v>65.95</v>
      </c>
      <c r="F336" s="91">
        <f t="shared" si="54"/>
        <v>59.355000000000004</v>
      </c>
      <c r="G336" s="12">
        <f t="shared" si="49"/>
        <v>57.3765</v>
      </c>
      <c r="H336" s="125">
        <f t="shared" si="51"/>
        <v>56.057499999999997</v>
      </c>
      <c r="I336" s="12">
        <f t="shared" si="55"/>
        <v>55.398000000000003</v>
      </c>
      <c r="J336" s="12">
        <f t="shared" si="57"/>
        <v>52.760000000000005</v>
      </c>
      <c r="K336" s="12">
        <f t="shared" si="56"/>
        <v>82.4375</v>
      </c>
      <c r="L336" s="273"/>
      <c r="M336" s="6"/>
      <c r="N336" s="98"/>
      <c r="O336" s="6"/>
      <c r="P336" s="100"/>
      <c r="Q336" s="6"/>
      <c r="R336" s="101"/>
    </row>
    <row r="337" spans="1:18">
      <c r="A337" s="366">
        <v>4810153028204</v>
      </c>
      <c r="B337" s="326" t="s">
        <v>2096</v>
      </c>
      <c r="C337" s="209"/>
      <c r="D337" s="91"/>
      <c r="E337" s="125">
        <v>65.95</v>
      </c>
      <c r="F337" s="91">
        <f t="shared" si="54"/>
        <v>59.355000000000004</v>
      </c>
      <c r="G337" s="12">
        <f t="shared" si="49"/>
        <v>57.3765</v>
      </c>
      <c r="H337" s="125">
        <f t="shared" si="51"/>
        <v>56.057499999999997</v>
      </c>
      <c r="I337" s="12">
        <f t="shared" si="55"/>
        <v>55.398000000000003</v>
      </c>
      <c r="J337" s="12">
        <f t="shared" si="57"/>
        <v>52.760000000000005</v>
      </c>
      <c r="K337" s="12">
        <f t="shared" si="56"/>
        <v>82.4375</v>
      </c>
      <c r="L337" s="273"/>
      <c r="M337" s="6"/>
      <c r="N337" s="98"/>
      <c r="O337" s="6"/>
      <c r="P337" s="100"/>
      <c r="Q337" s="6"/>
      <c r="R337" s="101"/>
    </row>
    <row r="338" spans="1:18">
      <c r="A338" s="366">
        <v>4810153028198</v>
      </c>
      <c r="B338" s="326" t="s">
        <v>2097</v>
      </c>
      <c r="C338" s="209"/>
      <c r="D338" s="91"/>
      <c r="E338" s="125">
        <v>65.95</v>
      </c>
      <c r="F338" s="91">
        <f t="shared" si="54"/>
        <v>59.355000000000004</v>
      </c>
      <c r="G338" s="12">
        <f t="shared" si="49"/>
        <v>57.3765</v>
      </c>
      <c r="H338" s="125">
        <f t="shared" si="51"/>
        <v>56.057499999999997</v>
      </c>
      <c r="I338" s="12">
        <f t="shared" si="55"/>
        <v>55.398000000000003</v>
      </c>
      <c r="J338" s="12">
        <f t="shared" si="57"/>
        <v>52.760000000000005</v>
      </c>
      <c r="K338" s="12">
        <f t="shared" si="56"/>
        <v>82.4375</v>
      </c>
      <c r="L338" s="273"/>
      <c r="M338" s="6"/>
      <c r="N338" s="98"/>
      <c r="O338" s="6"/>
      <c r="P338" s="100"/>
      <c r="Q338" s="6"/>
      <c r="R338" s="101"/>
    </row>
    <row r="339" spans="1:18">
      <c r="A339" s="124"/>
      <c r="B339" s="129" t="s">
        <v>2368</v>
      </c>
      <c r="C339" s="91"/>
      <c r="D339" s="91"/>
      <c r="E339" s="125"/>
      <c r="F339" s="91">
        <f t="shared" si="54"/>
        <v>0</v>
      </c>
      <c r="G339" s="12">
        <f t="shared" si="49"/>
        <v>0</v>
      </c>
      <c r="H339" s="125">
        <f t="shared" ref="H339:H345" si="58">E339*0.85</f>
        <v>0</v>
      </c>
      <c r="I339" s="12">
        <f t="shared" ref="I339:I345" si="59">E339*0.84</f>
        <v>0</v>
      </c>
      <c r="J339" s="12">
        <f t="shared" si="57"/>
        <v>0</v>
      </c>
      <c r="K339" s="12">
        <f t="shared" si="56"/>
        <v>0</v>
      </c>
      <c r="L339" s="98"/>
      <c r="M339" s="6"/>
      <c r="N339" s="98"/>
      <c r="O339" s="6"/>
      <c r="P339" s="100"/>
      <c r="Q339" s="6"/>
      <c r="R339" s="101"/>
    </row>
    <row r="340" spans="1:18" ht="12.75" customHeight="1">
      <c r="A340" s="342">
        <v>4810153028655</v>
      </c>
      <c r="B340" s="328" t="s">
        <v>2362</v>
      </c>
      <c r="C340" s="91"/>
      <c r="D340" s="91"/>
      <c r="E340" s="125">
        <v>57.5</v>
      </c>
      <c r="F340" s="91">
        <f t="shared" si="54"/>
        <v>51.75</v>
      </c>
      <c r="G340" s="12">
        <f t="shared" si="49"/>
        <v>50.024999999999999</v>
      </c>
      <c r="H340" s="125">
        <f t="shared" si="58"/>
        <v>48.875</v>
      </c>
      <c r="I340" s="12">
        <f t="shared" si="59"/>
        <v>48.3</v>
      </c>
      <c r="J340" s="12">
        <f t="shared" si="57"/>
        <v>46</v>
      </c>
      <c r="K340" s="12">
        <f t="shared" si="56"/>
        <v>71.875</v>
      </c>
      <c r="L340" s="98"/>
      <c r="M340" s="6"/>
      <c r="N340" s="98"/>
      <c r="O340" s="6"/>
      <c r="P340" s="100"/>
      <c r="Q340" s="6"/>
      <c r="R340" s="101"/>
    </row>
    <row r="341" spans="1:18">
      <c r="A341" s="342">
        <v>4810153028648</v>
      </c>
      <c r="B341" s="328" t="s">
        <v>2363</v>
      </c>
      <c r="C341" s="91"/>
      <c r="D341" s="91"/>
      <c r="E341" s="125">
        <v>70.2</v>
      </c>
      <c r="F341" s="91">
        <f t="shared" si="54"/>
        <v>63.180000000000007</v>
      </c>
      <c r="G341" s="12">
        <f t="shared" si="49"/>
        <v>61.074000000000005</v>
      </c>
      <c r="H341" s="125">
        <f t="shared" si="58"/>
        <v>59.67</v>
      </c>
      <c r="I341" s="12">
        <f t="shared" si="59"/>
        <v>58.968000000000004</v>
      </c>
      <c r="J341" s="12">
        <f t="shared" si="57"/>
        <v>56.160000000000004</v>
      </c>
      <c r="K341" s="12">
        <f t="shared" si="56"/>
        <v>87.75</v>
      </c>
      <c r="L341" s="98"/>
      <c r="M341" s="6"/>
      <c r="N341" s="98"/>
      <c r="O341" s="6"/>
      <c r="P341" s="100"/>
      <c r="Q341" s="6"/>
      <c r="R341" s="101"/>
    </row>
    <row r="342" spans="1:18">
      <c r="A342" s="342">
        <v>4810153028693</v>
      </c>
      <c r="B342" s="328" t="s">
        <v>2364</v>
      </c>
      <c r="C342" s="91"/>
      <c r="D342" s="91"/>
      <c r="E342" s="125">
        <v>70.2</v>
      </c>
      <c r="F342" s="91">
        <f t="shared" si="54"/>
        <v>63.180000000000007</v>
      </c>
      <c r="G342" s="12">
        <f t="shared" si="49"/>
        <v>61.074000000000005</v>
      </c>
      <c r="H342" s="125">
        <f t="shared" si="58"/>
        <v>59.67</v>
      </c>
      <c r="I342" s="12">
        <f t="shared" si="59"/>
        <v>58.968000000000004</v>
      </c>
      <c r="J342" s="12">
        <f t="shared" si="57"/>
        <v>56.160000000000004</v>
      </c>
      <c r="K342" s="12">
        <f t="shared" si="56"/>
        <v>87.75</v>
      </c>
      <c r="L342" s="98"/>
      <c r="M342" s="6"/>
      <c r="N342" s="98"/>
      <c r="O342" s="6"/>
      <c r="P342" s="100"/>
      <c r="Q342" s="6"/>
      <c r="R342" s="101"/>
    </row>
    <row r="343" spans="1:18">
      <c r="A343" s="342">
        <v>4810153028686</v>
      </c>
      <c r="B343" s="328" t="s">
        <v>2365</v>
      </c>
      <c r="C343" s="91"/>
      <c r="D343" s="91"/>
      <c r="E343" s="125">
        <v>70.2</v>
      </c>
      <c r="F343" s="91">
        <f t="shared" si="54"/>
        <v>63.180000000000007</v>
      </c>
      <c r="G343" s="12">
        <f t="shared" si="49"/>
        <v>61.074000000000005</v>
      </c>
      <c r="H343" s="125">
        <f t="shared" si="58"/>
        <v>59.67</v>
      </c>
      <c r="I343" s="12">
        <f t="shared" si="59"/>
        <v>58.968000000000004</v>
      </c>
      <c r="J343" s="12">
        <f t="shared" si="57"/>
        <v>56.160000000000004</v>
      </c>
      <c r="K343" s="12">
        <f t="shared" si="56"/>
        <v>87.75</v>
      </c>
      <c r="L343" s="98"/>
      <c r="M343" s="6"/>
      <c r="N343" s="98"/>
      <c r="O343" s="6"/>
      <c r="P343" s="100"/>
      <c r="Q343" s="6"/>
      <c r="R343" s="101"/>
    </row>
    <row r="344" spans="1:18">
      <c r="A344" s="342">
        <v>4810153028662</v>
      </c>
      <c r="B344" s="328" t="s">
        <v>2366</v>
      </c>
      <c r="C344" s="91"/>
      <c r="D344" s="91"/>
      <c r="E344" s="125">
        <v>70.2</v>
      </c>
      <c r="F344" s="91">
        <f t="shared" si="54"/>
        <v>63.180000000000007</v>
      </c>
      <c r="G344" s="12">
        <f t="shared" si="49"/>
        <v>61.074000000000005</v>
      </c>
      <c r="H344" s="125">
        <f t="shared" si="58"/>
        <v>59.67</v>
      </c>
      <c r="I344" s="12">
        <f t="shared" si="59"/>
        <v>58.968000000000004</v>
      </c>
      <c r="J344" s="12">
        <f t="shared" si="57"/>
        <v>56.160000000000004</v>
      </c>
      <c r="K344" s="12">
        <f t="shared" si="56"/>
        <v>87.75</v>
      </c>
      <c r="L344" s="98"/>
      <c r="M344" s="6"/>
      <c r="N344" s="98"/>
      <c r="O344" s="6"/>
      <c r="P344" s="100"/>
      <c r="Q344" s="6"/>
      <c r="R344" s="101"/>
    </row>
    <row r="345" spans="1:18">
      <c r="A345" s="342">
        <v>4810153028679</v>
      </c>
      <c r="B345" s="328" t="s">
        <v>2367</v>
      </c>
      <c r="C345" s="91"/>
      <c r="D345" s="91"/>
      <c r="E345" s="125">
        <v>57.5</v>
      </c>
      <c r="F345" s="91">
        <f t="shared" si="54"/>
        <v>51.75</v>
      </c>
      <c r="G345" s="12">
        <f t="shared" si="49"/>
        <v>50.024999999999999</v>
      </c>
      <c r="H345" s="125">
        <f t="shared" si="58"/>
        <v>48.875</v>
      </c>
      <c r="I345" s="12">
        <f t="shared" si="59"/>
        <v>48.3</v>
      </c>
      <c r="J345" s="12">
        <f t="shared" si="57"/>
        <v>46</v>
      </c>
      <c r="K345" s="12">
        <f t="shared" si="56"/>
        <v>71.875</v>
      </c>
      <c r="L345" s="98"/>
      <c r="M345" s="6"/>
      <c r="N345" s="98"/>
      <c r="O345" s="6"/>
      <c r="P345" s="100"/>
      <c r="Q345" s="6"/>
      <c r="R345" s="101"/>
    </row>
    <row r="346" spans="1:18">
      <c r="A346" s="124"/>
      <c r="B346" s="129" t="s">
        <v>1250</v>
      </c>
      <c r="C346" s="91"/>
      <c r="D346" s="91"/>
      <c r="E346" s="125"/>
      <c r="F346" s="12">
        <f t="shared" ref="F346:F352" si="60">E346*0.9</f>
        <v>0</v>
      </c>
      <c r="G346" s="12">
        <f t="shared" si="49"/>
        <v>0</v>
      </c>
      <c r="H346" s="12">
        <f t="shared" ref="H346:H352" si="61">E346*0.85</f>
        <v>0</v>
      </c>
      <c r="I346" s="12">
        <f t="shared" ref="I346:I352" si="62">E346*0.84</f>
        <v>0</v>
      </c>
      <c r="J346" s="12">
        <f t="shared" si="57"/>
        <v>0</v>
      </c>
      <c r="K346" s="12">
        <f t="shared" si="56"/>
        <v>0</v>
      </c>
      <c r="L346" s="98"/>
      <c r="M346" s="6"/>
      <c r="N346" s="98"/>
      <c r="O346" s="6"/>
      <c r="P346" s="100"/>
      <c r="Q346" s="6"/>
      <c r="R346" s="101"/>
    </row>
    <row r="347" spans="1:18">
      <c r="A347" s="124">
        <v>4810153024015</v>
      </c>
      <c r="B347" s="91" t="s">
        <v>1251</v>
      </c>
      <c r="C347" s="91">
        <v>450</v>
      </c>
      <c r="D347" s="91">
        <v>18</v>
      </c>
      <c r="E347" s="125">
        <v>57.5</v>
      </c>
      <c r="F347" s="12">
        <f t="shared" si="60"/>
        <v>51.75</v>
      </c>
      <c r="G347" s="12">
        <f t="shared" si="49"/>
        <v>50.024999999999999</v>
      </c>
      <c r="H347" s="12">
        <f t="shared" si="61"/>
        <v>48.875</v>
      </c>
      <c r="I347" s="12">
        <f t="shared" si="62"/>
        <v>48.3</v>
      </c>
      <c r="J347" s="12">
        <f t="shared" si="57"/>
        <v>46</v>
      </c>
      <c r="K347" s="12">
        <f t="shared" si="56"/>
        <v>71.875</v>
      </c>
      <c r="L347" s="98"/>
      <c r="M347" s="6"/>
      <c r="N347" s="98"/>
      <c r="O347" s="6"/>
      <c r="P347" s="100"/>
      <c r="Q347" s="6"/>
      <c r="R347" s="101"/>
    </row>
    <row r="348" spans="1:18">
      <c r="A348" s="124">
        <v>4810153026351</v>
      </c>
      <c r="B348" s="209" t="s">
        <v>1723</v>
      </c>
      <c r="C348" s="91"/>
      <c r="D348" s="91"/>
      <c r="E348" s="125">
        <v>65.95</v>
      </c>
      <c r="F348" s="12">
        <f t="shared" si="60"/>
        <v>59.355000000000004</v>
      </c>
      <c r="G348" s="12">
        <f t="shared" si="49"/>
        <v>57.3765</v>
      </c>
      <c r="H348" s="12">
        <f t="shared" si="61"/>
        <v>56.057499999999997</v>
      </c>
      <c r="I348" s="12">
        <f t="shared" si="62"/>
        <v>55.398000000000003</v>
      </c>
      <c r="J348" s="12">
        <f t="shared" si="57"/>
        <v>52.760000000000005</v>
      </c>
      <c r="K348" s="12">
        <f t="shared" si="56"/>
        <v>82.4375</v>
      </c>
      <c r="L348" s="98"/>
      <c r="M348" s="6"/>
      <c r="N348" s="98"/>
      <c r="O348" s="6"/>
      <c r="P348" s="100"/>
      <c r="Q348" s="6"/>
      <c r="R348" s="101"/>
    </row>
    <row r="349" spans="1:18">
      <c r="A349" s="124">
        <v>4810153026378</v>
      </c>
      <c r="B349" s="209" t="s">
        <v>1827</v>
      </c>
      <c r="C349" s="91"/>
      <c r="D349" s="91"/>
      <c r="E349" s="125">
        <v>61.7</v>
      </c>
      <c r="F349" s="12">
        <f t="shared" si="60"/>
        <v>55.53</v>
      </c>
      <c r="G349" s="12">
        <f t="shared" si="49"/>
        <v>53.679000000000002</v>
      </c>
      <c r="H349" s="12">
        <f t="shared" si="61"/>
        <v>52.445</v>
      </c>
      <c r="I349" s="12">
        <f t="shared" si="62"/>
        <v>51.828000000000003</v>
      </c>
      <c r="J349" s="12">
        <f t="shared" si="57"/>
        <v>49.360000000000007</v>
      </c>
      <c r="K349" s="12">
        <f t="shared" si="56"/>
        <v>77.125</v>
      </c>
      <c r="L349" s="98"/>
      <c r="M349" s="6"/>
      <c r="N349" s="98"/>
      <c r="O349" s="6"/>
      <c r="P349" s="100"/>
      <c r="Q349" s="6"/>
      <c r="R349" s="101"/>
    </row>
    <row r="350" spans="1:18">
      <c r="A350" s="124">
        <v>4810153026385</v>
      </c>
      <c r="B350" s="209" t="s">
        <v>3252</v>
      </c>
      <c r="C350" s="91"/>
      <c r="D350" s="91"/>
      <c r="E350" s="125">
        <v>61.7</v>
      </c>
      <c r="F350" s="12">
        <f t="shared" si="60"/>
        <v>55.53</v>
      </c>
      <c r="G350" s="12">
        <f t="shared" si="49"/>
        <v>53.679000000000002</v>
      </c>
      <c r="H350" s="12">
        <f t="shared" si="61"/>
        <v>52.445</v>
      </c>
      <c r="I350" s="12">
        <f t="shared" si="62"/>
        <v>51.828000000000003</v>
      </c>
      <c r="J350" s="12">
        <f t="shared" si="57"/>
        <v>49.360000000000007</v>
      </c>
      <c r="K350" s="12">
        <f t="shared" si="56"/>
        <v>77.125</v>
      </c>
      <c r="L350" s="98"/>
      <c r="M350" s="6"/>
      <c r="N350" s="98"/>
      <c r="O350" s="6"/>
      <c r="P350" s="100"/>
      <c r="Q350" s="6"/>
      <c r="R350" s="101"/>
    </row>
    <row r="351" spans="1:18">
      <c r="A351" s="124">
        <v>4810153024022</v>
      </c>
      <c r="B351" s="209" t="s">
        <v>1252</v>
      </c>
      <c r="C351" s="91">
        <v>200</v>
      </c>
      <c r="D351" s="91">
        <v>20</v>
      </c>
      <c r="E351" s="125">
        <v>49.9</v>
      </c>
      <c r="F351" s="12">
        <f t="shared" si="60"/>
        <v>44.91</v>
      </c>
      <c r="G351" s="12">
        <f t="shared" si="49"/>
        <v>43.412999999999997</v>
      </c>
      <c r="H351" s="12">
        <f t="shared" si="61"/>
        <v>42.414999999999999</v>
      </c>
      <c r="I351" s="12">
        <f t="shared" si="62"/>
        <v>41.915999999999997</v>
      </c>
      <c r="J351" s="12">
        <f t="shared" si="57"/>
        <v>39.92</v>
      </c>
      <c r="K351" s="12">
        <f t="shared" si="56"/>
        <v>62.375</v>
      </c>
      <c r="L351" s="98"/>
      <c r="M351" s="6"/>
      <c r="N351" s="98"/>
      <c r="O351" s="6"/>
      <c r="P351" s="100"/>
      <c r="Q351" s="6"/>
      <c r="R351" s="101"/>
    </row>
    <row r="352" spans="1:18">
      <c r="A352" s="124">
        <v>4810153024008</v>
      </c>
      <c r="B352" s="209" t="s">
        <v>1259</v>
      </c>
      <c r="C352" s="91">
        <v>500</v>
      </c>
      <c r="D352" s="91">
        <v>20</v>
      </c>
      <c r="E352" s="125">
        <v>74.400000000000006</v>
      </c>
      <c r="F352" s="176">
        <f t="shared" si="60"/>
        <v>66.960000000000008</v>
      </c>
      <c r="G352" s="12">
        <f t="shared" si="49"/>
        <v>64.728000000000009</v>
      </c>
      <c r="H352" s="12">
        <f t="shared" si="61"/>
        <v>63.24</v>
      </c>
      <c r="I352" s="12">
        <f t="shared" si="62"/>
        <v>62.496000000000002</v>
      </c>
      <c r="J352" s="12">
        <f t="shared" si="57"/>
        <v>59.52000000000001</v>
      </c>
      <c r="K352" s="12">
        <f t="shared" si="56"/>
        <v>93</v>
      </c>
      <c r="L352" s="98"/>
      <c r="M352" s="6"/>
      <c r="N352" s="98"/>
      <c r="O352" s="6"/>
      <c r="P352" s="100"/>
      <c r="Q352" s="6"/>
      <c r="R352" s="101"/>
    </row>
    <row r="353" spans="1:18">
      <c r="A353" s="124"/>
      <c r="B353" s="242" t="s">
        <v>1416</v>
      </c>
      <c r="C353" s="91"/>
      <c r="D353" s="91"/>
      <c r="E353" s="91"/>
      <c r="F353" s="176">
        <f t="shared" ref="F353:F362" si="63">E353*0.9</f>
        <v>0</v>
      </c>
      <c r="G353" s="12">
        <f t="shared" si="49"/>
        <v>0</v>
      </c>
      <c r="H353" s="12">
        <f t="shared" ref="H353:H362" si="64">E353*0.85</f>
        <v>0</v>
      </c>
      <c r="I353" s="12">
        <f t="shared" ref="I353:I376" si="65">E353*0.84</f>
        <v>0</v>
      </c>
      <c r="J353" s="12">
        <f t="shared" si="57"/>
        <v>0</v>
      </c>
      <c r="K353" s="12">
        <f t="shared" si="56"/>
        <v>0</v>
      </c>
      <c r="L353" s="98"/>
      <c r="M353" s="6"/>
      <c r="N353" s="98"/>
      <c r="O353" s="6"/>
      <c r="P353" s="100"/>
      <c r="Q353" s="6"/>
      <c r="R353" s="101"/>
    </row>
    <row r="354" spans="1:18">
      <c r="A354" s="124">
        <v>4810153025043</v>
      </c>
      <c r="B354" s="209" t="s">
        <v>1417</v>
      </c>
      <c r="C354" s="91"/>
      <c r="D354" s="91"/>
      <c r="E354" s="125">
        <v>61.1</v>
      </c>
      <c r="F354" s="176">
        <f t="shared" si="63"/>
        <v>54.99</v>
      </c>
      <c r="G354" s="12">
        <f t="shared" si="49"/>
        <v>53.157000000000004</v>
      </c>
      <c r="H354" s="12">
        <f t="shared" si="64"/>
        <v>51.935000000000002</v>
      </c>
      <c r="I354" s="12">
        <f t="shared" si="65"/>
        <v>51.323999999999998</v>
      </c>
      <c r="J354" s="12">
        <f t="shared" si="57"/>
        <v>48.88</v>
      </c>
      <c r="K354" s="12">
        <f t="shared" si="56"/>
        <v>76.375</v>
      </c>
      <c r="L354" s="98"/>
      <c r="M354" s="6"/>
      <c r="N354" s="98"/>
      <c r="O354" s="6"/>
      <c r="P354" s="100"/>
      <c r="Q354" s="6"/>
      <c r="R354" s="101"/>
    </row>
    <row r="355" spans="1:18">
      <c r="A355" s="124">
        <v>4810153025067</v>
      </c>
      <c r="B355" s="209" t="s">
        <v>1418</v>
      </c>
      <c r="C355" s="91"/>
      <c r="D355" s="91"/>
      <c r="E355" s="125">
        <v>41</v>
      </c>
      <c r="F355" s="176">
        <f t="shared" si="63"/>
        <v>36.9</v>
      </c>
      <c r="G355" s="12">
        <f t="shared" si="49"/>
        <v>35.67</v>
      </c>
      <c r="H355" s="12">
        <f t="shared" si="64"/>
        <v>34.85</v>
      </c>
      <c r="I355" s="12">
        <f t="shared" si="65"/>
        <v>34.44</v>
      </c>
      <c r="J355" s="12">
        <f t="shared" si="57"/>
        <v>32.800000000000004</v>
      </c>
      <c r="K355" s="12">
        <f t="shared" si="56"/>
        <v>51.25</v>
      </c>
      <c r="L355" s="98"/>
      <c r="M355" s="6"/>
      <c r="N355" s="98"/>
      <c r="O355" s="6"/>
      <c r="P355" s="100"/>
      <c r="Q355" s="6"/>
      <c r="R355" s="101"/>
    </row>
    <row r="356" spans="1:18">
      <c r="A356" s="124">
        <v>4810153025050</v>
      </c>
      <c r="B356" s="209" t="s">
        <v>3254</v>
      </c>
      <c r="C356" s="91"/>
      <c r="D356" s="91"/>
      <c r="E356" s="125">
        <v>91.7</v>
      </c>
      <c r="F356" s="176">
        <f t="shared" si="63"/>
        <v>82.53</v>
      </c>
      <c r="G356" s="12">
        <f t="shared" si="49"/>
        <v>79.778999999999996</v>
      </c>
      <c r="H356" s="12">
        <f t="shared" si="64"/>
        <v>77.945000000000007</v>
      </c>
      <c r="I356" s="12">
        <f t="shared" si="65"/>
        <v>77.028000000000006</v>
      </c>
      <c r="J356" s="12">
        <f t="shared" si="57"/>
        <v>73.36</v>
      </c>
      <c r="K356" s="12">
        <f t="shared" si="56"/>
        <v>114.625</v>
      </c>
      <c r="L356" s="98"/>
      <c r="M356" s="6"/>
      <c r="N356" s="98"/>
      <c r="O356" s="6"/>
      <c r="P356" s="100"/>
      <c r="Q356" s="6"/>
      <c r="R356" s="101"/>
    </row>
    <row r="357" spans="1:18">
      <c r="A357" s="124">
        <v>4810153025005</v>
      </c>
      <c r="B357" s="91" t="s">
        <v>1419</v>
      </c>
      <c r="C357" s="91"/>
      <c r="D357" s="91"/>
      <c r="E357" s="125">
        <v>92.5</v>
      </c>
      <c r="F357" s="176">
        <f t="shared" si="63"/>
        <v>83.25</v>
      </c>
      <c r="G357" s="12">
        <f t="shared" si="49"/>
        <v>80.474999999999994</v>
      </c>
      <c r="H357" s="12">
        <f t="shared" si="64"/>
        <v>78.625</v>
      </c>
      <c r="I357" s="12">
        <f t="shared" si="65"/>
        <v>77.7</v>
      </c>
      <c r="J357" s="12">
        <f t="shared" si="57"/>
        <v>74</v>
      </c>
      <c r="K357" s="12">
        <f t="shared" si="56"/>
        <v>115.625</v>
      </c>
      <c r="L357" s="98"/>
      <c r="M357" s="6"/>
      <c r="N357" s="98"/>
      <c r="O357" s="6"/>
      <c r="P357" s="100"/>
      <c r="Q357" s="6"/>
      <c r="R357" s="101"/>
    </row>
    <row r="358" spans="1:18">
      <c r="A358" s="124">
        <v>4810153025012</v>
      </c>
      <c r="B358" s="91" t="s">
        <v>1420</v>
      </c>
      <c r="C358" s="91"/>
      <c r="D358" s="91"/>
      <c r="E358" s="125">
        <v>100.5</v>
      </c>
      <c r="F358" s="176">
        <f t="shared" si="63"/>
        <v>90.45</v>
      </c>
      <c r="G358" s="12">
        <f t="shared" si="49"/>
        <v>87.435000000000002</v>
      </c>
      <c r="H358" s="12">
        <f t="shared" si="64"/>
        <v>85.424999999999997</v>
      </c>
      <c r="I358" s="12">
        <f t="shared" si="65"/>
        <v>84.42</v>
      </c>
      <c r="J358" s="12">
        <f t="shared" si="57"/>
        <v>80.400000000000006</v>
      </c>
      <c r="K358" s="12">
        <f t="shared" si="56"/>
        <v>125.625</v>
      </c>
      <c r="L358" s="98"/>
      <c r="M358" s="6"/>
      <c r="N358" s="98"/>
      <c r="O358" s="6"/>
      <c r="P358" s="100"/>
      <c r="Q358" s="6"/>
      <c r="R358" s="101"/>
    </row>
    <row r="359" spans="1:18">
      <c r="A359" s="124">
        <v>4810153025029</v>
      </c>
      <c r="B359" s="91" t="s">
        <v>1421</v>
      </c>
      <c r="C359" s="91"/>
      <c r="D359" s="91"/>
      <c r="E359" s="91">
        <v>42.65</v>
      </c>
      <c r="F359" s="176">
        <f t="shared" si="63"/>
        <v>38.384999999999998</v>
      </c>
      <c r="G359" s="12">
        <f t="shared" si="49"/>
        <v>37.105499999999999</v>
      </c>
      <c r="H359" s="12">
        <f t="shared" si="64"/>
        <v>36.252499999999998</v>
      </c>
      <c r="I359" s="12">
        <f t="shared" si="65"/>
        <v>35.826000000000001</v>
      </c>
      <c r="J359" s="12">
        <f t="shared" si="57"/>
        <v>34.119999999999997</v>
      </c>
      <c r="K359" s="12">
        <f t="shared" si="56"/>
        <v>53.3125</v>
      </c>
      <c r="L359" s="98"/>
      <c r="M359" s="6"/>
      <c r="N359" s="98"/>
      <c r="O359" s="6"/>
      <c r="P359" s="100"/>
      <c r="Q359" s="6"/>
      <c r="R359" s="101"/>
    </row>
    <row r="360" spans="1:18">
      <c r="A360" s="124">
        <v>4810153030481</v>
      </c>
      <c r="B360" s="91" t="s">
        <v>3253</v>
      </c>
      <c r="C360" s="91"/>
      <c r="D360" s="91"/>
      <c r="E360" s="91">
        <v>13.5</v>
      </c>
      <c r="F360" s="176">
        <f t="shared" si="63"/>
        <v>12.15</v>
      </c>
      <c r="G360" s="12">
        <f t="shared" si="49"/>
        <v>11.744999999999999</v>
      </c>
      <c r="H360" s="12">
        <f t="shared" si="64"/>
        <v>11.475</v>
      </c>
      <c r="I360" s="12">
        <f t="shared" si="65"/>
        <v>11.34</v>
      </c>
      <c r="J360" s="12">
        <f t="shared" si="57"/>
        <v>10.8</v>
      </c>
      <c r="K360" s="12">
        <f t="shared" si="56"/>
        <v>16.875</v>
      </c>
      <c r="L360" s="98"/>
      <c r="M360" s="6"/>
      <c r="N360" s="98"/>
      <c r="O360" s="6"/>
      <c r="P360" s="100"/>
      <c r="Q360" s="6"/>
      <c r="R360" s="101"/>
    </row>
    <row r="361" spans="1:18">
      <c r="A361" s="124">
        <v>4810153025036</v>
      </c>
      <c r="B361" s="91" t="s">
        <v>1428</v>
      </c>
      <c r="C361" s="91"/>
      <c r="D361" s="91"/>
      <c r="E361" s="125">
        <v>95.7</v>
      </c>
      <c r="F361" s="176">
        <f t="shared" si="63"/>
        <v>86.13000000000001</v>
      </c>
      <c r="G361" s="12">
        <f t="shared" si="49"/>
        <v>83.259</v>
      </c>
      <c r="H361" s="12">
        <f t="shared" si="64"/>
        <v>81.344999999999999</v>
      </c>
      <c r="I361" s="12">
        <f t="shared" si="65"/>
        <v>80.388000000000005</v>
      </c>
      <c r="J361" s="12">
        <f t="shared" si="57"/>
        <v>76.56</v>
      </c>
      <c r="K361" s="12">
        <f t="shared" si="56"/>
        <v>119.625</v>
      </c>
      <c r="L361" s="98"/>
      <c r="M361" s="6"/>
      <c r="N361" s="98"/>
      <c r="O361" s="6"/>
      <c r="P361" s="100"/>
      <c r="Q361" s="6"/>
      <c r="R361" s="101"/>
    </row>
    <row r="362" spans="1:18">
      <c r="A362" s="124">
        <v>4810153024992</v>
      </c>
      <c r="B362" s="91" t="s">
        <v>1429</v>
      </c>
      <c r="C362" s="91"/>
      <c r="D362" s="91"/>
      <c r="E362" s="125">
        <v>75.599999999999994</v>
      </c>
      <c r="F362" s="176">
        <f t="shared" si="63"/>
        <v>68.039999999999992</v>
      </c>
      <c r="G362" s="12">
        <f t="shared" si="49"/>
        <v>65.771999999999991</v>
      </c>
      <c r="H362" s="12">
        <f t="shared" si="64"/>
        <v>64.259999999999991</v>
      </c>
      <c r="I362" s="12">
        <f t="shared" si="65"/>
        <v>63.503999999999991</v>
      </c>
      <c r="J362" s="12">
        <f t="shared" si="57"/>
        <v>60.48</v>
      </c>
      <c r="K362" s="12">
        <f t="shared" si="56"/>
        <v>94.5</v>
      </c>
      <c r="L362" s="98"/>
      <c r="M362" s="6"/>
      <c r="N362" s="98"/>
      <c r="O362" s="6"/>
      <c r="P362" s="100"/>
      <c r="Q362" s="6"/>
      <c r="R362" s="101"/>
    </row>
    <row r="363" spans="1:18">
      <c r="A363" s="124"/>
      <c r="B363" s="129" t="s">
        <v>1097</v>
      </c>
      <c r="C363" s="91"/>
      <c r="D363" s="91"/>
      <c r="E363" s="91"/>
      <c r="F363" s="12">
        <f t="shared" ref="F363:F376" si="66">E363*0.9</f>
        <v>0</v>
      </c>
      <c r="G363" s="12">
        <f t="shared" si="49"/>
        <v>0</v>
      </c>
      <c r="H363" s="12">
        <f t="shared" ref="H363:H376" si="67">E363*0.85</f>
        <v>0</v>
      </c>
      <c r="I363" s="12">
        <f t="shared" si="65"/>
        <v>0</v>
      </c>
      <c r="J363" s="12">
        <f t="shared" si="57"/>
        <v>0</v>
      </c>
      <c r="K363" s="12">
        <f t="shared" si="56"/>
        <v>0</v>
      </c>
      <c r="L363" s="273"/>
      <c r="M363" s="6"/>
      <c r="N363" s="98"/>
      <c r="O363" s="6"/>
      <c r="P363" s="100"/>
      <c r="Q363" s="6"/>
      <c r="R363" s="101"/>
    </row>
    <row r="364" spans="1:18">
      <c r="A364" s="124">
        <v>4810153022639</v>
      </c>
      <c r="B364" s="91" t="s">
        <v>1098</v>
      </c>
      <c r="C364" s="91">
        <v>85</v>
      </c>
      <c r="D364" s="91">
        <v>16</v>
      </c>
      <c r="E364" s="125">
        <v>46.5</v>
      </c>
      <c r="F364" s="12">
        <f t="shared" si="66"/>
        <v>41.85</v>
      </c>
      <c r="G364" s="12">
        <f t="shared" si="49"/>
        <v>40.454999999999998</v>
      </c>
      <c r="H364" s="12">
        <f t="shared" si="67"/>
        <v>39.524999999999999</v>
      </c>
      <c r="I364" s="12">
        <f t="shared" si="65"/>
        <v>39.059999999999995</v>
      </c>
      <c r="J364" s="12">
        <f t="shared" si="57"/>
        <v>37.200000000000003</v>
      </c>
      <c r="K364" s="12">
        <f t="shared" si="56"/>
        <v>58.125</v>
      </c>
      <c r="L364" s="273"/>
      <c r="M364" s="6"/>
      <c r="N364" s="98"/>
      <c r="O364" s="6"/>
      <c r="P364" s="100"/>
      <c r="Q364" s="6"/>
      <c r="R364" s="101"/>
    </row>
    <row r="365" spans="1:18">
      <c r="A365" s="124">
        <v>4810153024480</v>
      </c>
      <c r="B365" s="91" t="s">
        <v>1282</v>
      </c>
      <c r="C365" s="91">
        <v>85</v>
      </c>
      <c r="D365" s="91">
        <v>16</v>
      </c>
      <c r="E365" s="125">
        <v>46.5</v>
      </c>
      <c r="F365" s="12">
        <f t="shared" si="66"/>
        <v>41.85</v>
      </c>
      <c r="G365" s="12">
        <f t="shared" si="49"/>
        <v>40.454999999999998</v>
      </c>
      <c r="H365" s="12">
        <f t="shared" si="67"/>
        <v>39.524999999999999</v>
      </c>
      <c r="I365" s="12">
        <f t="shared" si="65"/>
        <v>39.059999999999995</v>
      </c>
      <c r="J365" s="12">
        <f t="shared" si="57"/>
        <v>37.200000000000003</v>
      </c>
      <c r="K365" s="12">
        <f t="shared" si="56"/>
        <v>58.125</v>
      </c>
      <c r="L365" s="273"/>
      <c r="M365" s="6"/>
      <c r="N365" s="98"/>
      <c r="O365" s="6"/>
      <c r="P365" s="100"/>
      <c r="Q365" s="6"/>
      <c r="R365" s="101"/>
    </row>
    <row r="366" spans="1:18">
      <c r="A366" s="124">
        <v>4810153024473</v>
      </c>
      <c r="B366" s="91" t="s">
        <v>1283</v>
      </c>
      <c r="C366" s="91">
        <v>85</v>
      </c>
      <c r="D366" s="91">
        <v>16</v>
      </c>
      <c r="E366" s="125">
        <v>46.5</v>
      </c>
      <c r="F366" s="12">
        <f t="shared" si="66"/>
        <v>41.85</v>
      </c>
      <c r="G366" s="12">
        <f t="shared" si="49"/>
        <v>40.454999999999998</v>
      </c>
      <c r="H366" s="12">
        <f t="shared" si="67"/>
        <v>39.524999999999999</v>
      </c>
      <c r="I366" s="12">
        <f t="shared" si="65"/>
        <v>39.059999999999995</v>
      </c>
      <c r="J366" s="12">
        <f t="shared" si="57"/>
        <v>37.200000000000003</v>
      </c>
      <c r="K366" s="12">
        <f t="shared" si="56"/>
        <v>58.125</v>
      </c>
      <c r="L366" s="273"/>
      <c r="M366" s="6"/>
      <c r="N366" s="98"/>
      <c r="O366" s="6"/>
      <c r="P366" s="100"/>
      <c r="Q366" s="6"/>
      <c r="R366" s="101"/>
    </row>
    <row r="367" spans="1:18">
      <c r="A367" s="124">
        <v>4810153024459</v>
      </c>
      <c r="B367" s="91" t="s">
        <v>1284</v>
      </c>
      <c r="C367" s="91">
        <v>85</v>
      </c>
      <c r="D367" s="91">
        <v>16</v>
      </c>
      <c r="E367" s="125">
        <v>46.5</v>
      </c>
      <c r="F367" s="12">
        <f t="shared" si="66"/>
        <v>41.85</v>
      </c>
      <c r="G367" s="12">
        <f t="shared" si="49"/>
        <v>40.454999999999998</v>
      </c>
      <c r="H367" s="12">
        <f t="shared" si="67"/>
        <v>39.524999999999999</v>
      </c>
      <c r="I367" s="12">
        <f t="shared" si="65"/>
        <v>39.059999999999995</v>
      </c>
      <c r="J367" s="12">
        <f t="shared" si="57"/>
        <v>37.200000000000003</v>
      </c>
      <c r="K367" s="12">
        <f t="shared" si="56"/>
        <v>58.125</v>
      </c>
      <c r="L367" s="273"/>
      <c r="M367" s="6"/>
      <c r="N367" s="98"/>
      <c r="O367" s="6"/>
      <c r="P367" s="100"/>
      <c r="Q367" s="6"/>
      <c r="R367" s="101"/>
    </row>
    <row r="368" spans="1:18">
      <c r="A368" s="124">
        <v>4810153024466</v>
      </c>
      <c r="B368" s="91" t="s">
        <v>1285</v>
      </c>
      <c r="C368" s="91">
        <v>85</v>
      </c>
      <c r="D368" s="91">
        <v>16</v>
      </c>
      <c r="E368" s="125">
        <v>46.5</v>
      </c>
      <c r="F368" s="12">
        <f t="shared" si="66"/>
        <v>41.85</v>
      </c>
      <c r="G368" s="12">
        <f t="shared" si="49"/>
        <v>40.454999999999998</v>
      </c>
      <c r="H368" s="12">
        <f t="shared" si="67"/>
        <v>39.524999999999999</v>
      </c>
      <c r="I368" s="12">
        <f t="shared" si="65"/>
        <v>39.059999999999995</v>
      </c>
      <c r="J368" s="12">
        <f t="shared" si="57"/>
        <v>37.200000000000003</v>
      </c>
      <c r="K368" s="12">
        <f t="shared" si="56"/>
        <v>58.125</v>
      </c>
      <c r="L368" s="273"/>
      <c r="M368" s="6"/>
      <c r="N368" s="98"/>
      <c r="O368" s="6"/>
      <c r="P368" s="100"/>
      <c r="Q368" s="6"/>
      <c r="R368" s="101"/>
    </row>
    <row r="369" spans="1:18">
      <c r="A369" s="124">
        <v>4810153024893</v>
      </c>
      <c r="B369" s="91" t="s">
        <v>1347</v>
      </c>
      <c r="C369" s="91">
        <v>75</v>
      </c>
      <c r="D369" s="91">
        <v>20</v>
      </c>
      <c r="E369" s="125">
        <v>43.45</v>
      </c>
      <c r="F369" s="12">
        <f t="shared" si="66"/>
        <v>39.105000000000004</v>
      </c>
      <c r="G369" s="12">
        <f t="shared" si="49"/>
        <v>37.801500000000004</v>
      </c>
      <c r="H369" s="12">
        <f t="shared" si="67"/>
        <v>36.932500000000005</v>
      </c>
      <c r="I369" s="12">
        <f t="shared" si="65"/>
        <v>36.497999999999998</v>
      </c>
      <c r="J369" s="12">
        <f t="shared" si="57"/>
        <v>34.760000000000005</v>
      </c>
      <c r="K369" s="12">
        <f t="shared" si="56"/>
        <v>54.3125</v>
      </c>
      <c r="L369" s="273"/>
      <c r="M369" s="6"/>
      <c r="N369" s="98"/>
      <c r="O369" s="6"/>
      <c r="P369" s="100"/>
      <c r="Q369" s="6"/>
      <c r="R369" s="101"/>
    </row>
    <row r="370" spans="1:18">
      <c r="A370" s="124">
        <v>4810153022660</v>
      </c>
      <c r="B370" s="91" t="s">
        <v>1099</v>
      </c>
      <c r="C370" s="91">
        <v>75</v>
      </c>
      <c r="D370" s="91">
        <v>15</v>
      </c>
      <c r="E370" s="125">
        <v>42.3</v>
      </c>
      <c r="F370" s="12">
        <f t="shared" si="66"/>
        <v>38.07</v>
      </c>
      <c r="G370" s="12">
        <f t="shared" si="49"/>
        <v>36.800999999999995</v>
      </c>
      <c r="H370" s="12">
        <f t="shared" si="67"/>
        <v>35.954999999999998</v>
      </c>
      <c r="I370" s="12">
        <f t="shared" si="65"/>
        <v>35.531999999999996</v>
      </c>
      <c r="J370" s="12">
        <f t="shared" si="57"/>
        <v>33.839999999999996</v>
      </c>
      <c r="K370" s="12">
        <f t="shared" si="56"/>
        <v>52.875</v>
      </c>
      <c r="L370" s="273"/>
      <c r="M370" s="6"/>
      <c r="N370" s="98"/>
      <c r="O370" s="6"/>
      <c r="P370" s="100"/>
      <c r="Q370" s="6"/>
      <c r="R370" s="101"/>
    </row>
    <row r="371" spans="1:18">
      <c r="A371" s="124">
        <v>4810153022653</v>
      </c>
      <c r="B371" s="91" t="s">
        <v>1100</v>
      </c>
      <c r="C371" s="91">
        <v>75</v>
      </c>
      <c r="D371" s="91">
        <v>20</v>
      </c>
      <c r="E371" s="125">
        <v>42.3</v>
      </c>
      <c r="F371" s="12">
        <f t="shared" si="66"/>
        <v>38.07</v>
      </c>
      <c r="G371" s="12">
        <f t="shared" si="49"/>
        <v>36.800999999999995</v>
      </c>
      <c r="H371" s="12">
        <f t="shared" si="67"/>
        <v>35.954999999999998</v>
      </c>
      <c r="I371" s="12">
        <f t="shared" si="65"/>
        <v>35.531999999999996</v>
      </c>
      <c r="J371" s="12">
        <f t="shared" si="57"/>
        <v>33.839999999999996</v>
      </c>
      <c r="K371" s="12">
        <f t="shared" si="56"/>
        <v>52.875</v>
      </c>
      <c r="L371" s="273"/>
      <c r="M371" s="6"/>
      <c r="N371" s="98"/>
      <c r="O371" s="6"/>
      <c r="P371" s="100"/>
      <c r="Q371" s="6"/>
      <c r="R371" s="101"/>
    </row>
    <row r="372" spans="1:18">
      <c r="A372" s="306">
        <v>4810153030382</v>
      </c>
      <c r="B372" s="136" t="s">
        <v>3255</v>
      </c>
      <c r="C372" s="136">
        <v>14</v>
      </c>
      <c r="D372" s="136">
        <v>40</v>
      </c>
      <c r="E372" s="307">
        <v>13.5</v>
      </c>
      <c r="F372" s="57">
        <f t="shared" si="66"/>
        <v>12.15</v>
      </c>
      <c r="G372" s="12">
        <f t="shared" si="49"/>
        <v>11.744999999999999</v>
      </c>
      <c r="H372" s="12">
        <f t="shared" si="67"/>
        <v>11.475</v>
      </c>
      <c r="I372" s="12">
        <f t="shared" si="65"/>
        <v>11.34</v>
      </c>
      <c r="J372" s="12">
        <f t="shared" si="57"/>
        <v>10.8</v>
      </c>
      <c r="K372" s="12">
        <f t="shared" si="56"/>
        <v>16.875</v>
      </c>
      <c r="L372" s="273"/>
      <c r="M372" s="6"/>
      <c r="N372" s="98"/>
      <c r="O372" s="6"/>
      <c r="P372" s="100"/>
      <c r="Q372" s="6"/>
      <c r="R372" s="101"/>
    </row>
    <row r="373" spans="1:18">
      <c r="A373" s="306">
        <v>4810153030566</v>
      </c>
      <c r="B373" s="136" t="s">
        <v>3256</v>
      </c>
      <c r="C373" s="136">
        <v>150</v>
      </c>
      <c r="D373" s="136">
        <v>14</v>
      </c>
      <c r="E373" s="307">
        <v>108</v>
      </c>
      <c r="F373" s="57">
        <f t="shared" si="66"/>
        <v>97.2</v>
      </c>
      <c r="G373" s="12">
        <f t="shared" si="49"/>
        <v>93.96</v>
      </c>
      <c r="H373" s="12">
        <f t="shared" si="67"/>
        <v>91.8</v>
      </c>
      <c r="I373" s="12">
        <f t="shared" si="65"/>
        <v>90.72</v>
      </c>
      <c r="J373" s="12">
        <f t="shared" si="57"/>
        <v>86.4</v>
      </c>
      <c r="K373" s="12">
        <f t="shared" si="56"/>
        <v>135</v>
      </c>
      <c r="L373" s="273"/>
      <c r="M373" s="6"/>
      <c r="N373" s="98"/>
      <c r="O373" s="6"/>
      <c r="P373" s="100"/>
      <c r="Q373" s="6"/>
      <c r="R373" s="101"/>
    </row>
    <row r="374" spans="1:18">
      <c r="A374" s="306">
        <v>4810153022646</v>
      </c>
      <c r="B374" s="136" t="s">
        <v>1101</v>
      </c>
      <c r="C374" s="136">
        <v>200</v>
      </c>
      <c r="D374" s="136">
        <v>12</v>
      </c>
      <c r="E374" s="307">
        <v>53.3</v>
      </c>
      <c r="F374" s="57">
        <f t="shared" si="66"/>
        <v>47.97</v>
      </c>
      <c r="G374" s="12">
        <f t="shared" si="49"/>
        <v>46.370999999999995</v>
      </c>
      <c r="H374" s="12">
        <f t="shared" si="67"/>
        <v>45.305</v>
      </c>
      <c r="I374" s="12">
        <f t="shared" si="65"/>
        <v>44.771999999999998</v>
      </c>
      <c r="J374" s="12">
        <f t="shared" si="57"/>
        <v>42.64</v>
      </c>
      <c r="K374" s="12">
        <f t="shared" si="56"/>
        <v>66.625</v>
      </c>
      <c r="L374" s="273"/>
      <c r="M374" s="6"/>
      <c r="N374" s="98"/>
      <c r="O374" s="6"/>
      <c r="P374" s="100"/>
      <c r="Q374" s="6"/>
      <c r="R374" s="101"/>
    </row>
    <row r="375" spans="1:18">
      <c r="A375" s="306">
        <v>4810153023445</v>
      </c>
      <c r="B375" s="136" t="s">
        <v>1348</v>
      </c>
      <c r="C375" s="136">
        <v>7</v>
      </c>
      <c r="D375" s="136">
        <v>50</v>
      </c>
      <c r="E375" s="307">
        <v>15.3</v>
      </c>
      <c r="F375" s="138">
        <f t="shared" si="66"/>
        <v>13.770000000000001</v>
      </c>
      <c r="G375" s="12">
        <f t="shared" si="49"/>
        <v>13.311</v>
      </c>
      <c r="H375" s="57">
        <f t="shared" si="67"/>
        <v>13.005000000000001</v>
      </c>
      <c r="I375" s="12">
        <f t="shared" si="65"/>
        <v>12.852</v>
      </c>
      <c r="J375" s="57">
        <f t="shared" si="57"/>
        <v>12.240000000000002</v>
      </c>
      <c r="K375" s="12">
        <f t="shared" si="56"/>
        <v>19.125</v>
      </c>
      <c r="L375" s="273"/>
      <c r="M375" s="6"/>
      <c r="N375" s="98"/>
      <c r="O375" s="6"/>
      <c r="P375" s="100"/>
      <c r="Q375" s="6"/>
      <c r="R375" s="101"/>
    </row>
    <row r="376" spans="1:18">
      <c r="A376" s="124">
        <v>4810153027832</v>
      </c>
      <c r="B376" s="91" t="s">
        <v>1932</v>
      </c>
      <c r="C376" s="91">
        <v>285</v>
      </c>
      <c r="D376" s="91">
        <v>18</v>
      </c>
      <c r="E376" s="125">
        <v>60</v>
      </c>
      <c r="F376" s="92">
        <f t="shared" si="66"/>
        <v>54</v>
      </c>
      <c r="G376" s="12">
        <f t="shared" si="49"/>
        <v>52.2</v>
      </c>
      <c r="H376" s="92">
        <f t="shared" si="67"/>
        <v>51</v>
      </c>
      <c r="I376" s="12">
        <f t="shared" si="65"/>
        <v>50.4</v>
      </c>
      <c r="J376" s="92">
        <f t="shared" si="57"/>
        <v>48</v>
      </c>
      <c r="K376" s="12">
        <f t="shared" si="56"/>
        <v>75</v>
      </c>
      <c r="L376" s="101"/>
      <c r="M376" s="6"/>
      <c r="N376" s="98"/>
      <c r="O376" s="6"/>
      <c r="P376" s="100"/>
      <c r="Q376" s="6"/>
      <c r="R376" s="101"/>
    </row>
    <row r="377" spans="1:18">
      <c r="A377" s="134"/>
      <c r="B377" s="121" t="s">
        <v>2333</v>
      </c>
      <c r="C377" s="2"/>
      <c r="D377" s="2"/>
      <c r="E377" s="157"/>
      <c r="F377" s="92">
        <f t="shared" ref="F377:F383" si="68">E377*0.9</f>
        <v>0</v>
      </c>
      <c r="G377" s="12">
        <f t="shared" si="49"/>
        <v>0</v>
      </c>
      <c r="H377" s="92">
        <f t="shared" ref="H377:H383" si="69">E377*0.85</f>
        <v>0</v>
      </c>
      <c r="I377" s="12">
        <f t="shared" ref="I377:I383" si="70">E377*0.84</f>
        <v>0</v>
      </c>
      <c r="J377" s="92">
        <f t="shared" si="57"/>
        <v>0</v>
      </c>
      <c r="K377" s="12">
        <f t="shared" si="56"/>
        <v>0</v>
      </c>
      <c r="L377" s="101"/>
      <c r="M377" s="6"/>
      <c r="N377" s="98"/>
      <c r="O377" s="6"/>
      <c r="P377" s="100"/>
      <c r="Q377" s="6"/>
      <c r="R377" s="101"/>
    </row>
    <row r="378" spans="1:18" ht="25.5">
      <c r="A378" s="393">
        <v>4810153030573</v>
      </c>
      <c r="B378" s="394" t="s">
        <v>2327</v>
      </c>
      <c r="C378" s="209"/>
      <c r="D378" s="395">
        <v>20</v>
      </c>
      <c r="E378" s="125">
        <v>49.9</v>
      </c>
      <c r="F378" s="92">
        <f t="shared" si="68"/>
        <v>44.91</v>
      </c>
      <c r="G378" s="12">
        <f t="shared" ref="G378:G438" si="71">E378*0.87</f>
        <v>43.412999999999997</v>
      </c>
      <c r="H378" s="92">
        <f t="shared" si="69"/>
        <v>42.414999999999999</v>
      </c>
      <c r="I378" s="12">
        <f t="shared" si="70"/>
        <v>41.915999999999997</v>
      </c>
      <c r="J378" s="92">
        <f t="shared" si="57"/>
        <v>39.92</v>
      </c>
      <c r="K378" s="12">
        <f t="shared" si="56"/>
        <v>62.375</v>
      </c>
      <c r="L378" s="101"/>
      <c r="M378" s="6"/>
      <c r="N378" s="98"/>
      <c r="O378" s="6"/>
      <c r="P378" s="100"/>
      <c r="Q378" s="6"/>
      <c r="R378" s="101"/>
    </row>
    <row r="379" spans="1:18" ht="25.5">
      <c r="A379" s="393">
        <v>4810153030580</v>
      </c>
      <c r="B379" s="394" t="s">
        <v>2328</v>
      </c>
      <c r="C379" s="209"/>
      <c r="D379" s="395">
        <v>18</v>
      </c>
      <c r="E379" s="125">
        <v>60.9</v>
      </c>
      <c r="F379" s="92">
        <f t="shared" si="68"/>
        <v>54.81</v>
      </c>
      <c r="G379" s="12">
        <f t="shared" si="71"/>
        <v>52.982999999999997</v>
      </c>
      <c r="H379" s="92">
        <f t="shared" si="69"/>
        <v>51.765000000000001</v>
      </c>
      <c r="I379" s="12">
        <f t="shared" si="70"/>
        <v>51.155999999999999</v>
      </c>
      <c r="J379" s="92">
        <f t="shared" si="57"/>
        <v>48.72</v>
      </c>
      <c r="K379" s="12">
        <f t="shared" si="56"/>
        <v>76.125</v>
      </c>
      <c r="L379" s="101"/>
      <c r="M379" s="6"/>
      <c r="N379" s="98"/>
      <c r="O379" s="6"/>
      <c r="P379" s="100"/>
      <c r="Q379" s="6"/>
      <c r="R379" s="101"/>
    </row>
    <row r="380" spans="1:18" ht="25.5">
      <c r="A380" s="393">
        <v>4810153030566</v>
      </c>
      <c r="B380" s="394" t="s">
        <v>2329</v>
      </c>
      <c r="C380" s="209"/>
      <c r="D380" s="395">
        <v>20</v>
      </c>
      <c r="E380" s="125">
        <v>57.65</v>
      </c>
      <c r="F380" s="92">
        <f t="shared" si="68"/>
        <v>51.884999999999998</v>
      </c>
      <c r="G380" s="12">
        <f t="shared" si="71"/>
        <v>50.155499999999996</v>
      </c>
      <c r="H380" s="92">
        <f t="shared" si="69"/>
        <v>49.002499999999998</v>
      </c>
      <c r="I380" s="12">
        <f t="shared" si="70"/>
        <v>48.425999999999995</v>
      </c>
      <c r="J380" s="92">
        <f t="shared" si="57"/>
        <v>46.120000000000005</v>
      </c>
      <c r="K380" s="12">
        <f t="shared" si="56"/>
        <v>72.0625</v>
      </c>
      <c r="L380" s="101"/>
      <c r="M380" s="6"/>
      <c r="N380" s="98"/>
      <c r="O380" s="6"/>
      <c r="P380" s="100"/>
      <c r="Q380" s="6"/>
      <c r="R380" s="101"/>
    </row>
    <row r="381" spans="1:18">
      <c r="A381" s="393">
        <v>4810153030535</v>
      </c>
      <c r="B381" s="394" t="s">
        <v>2330</v>
      </c>
      <c r="C381" s="209"/>
      <c r="D381" s="395">
        <v>20</v>
      </c>
      <c r="E381" s="125">
        <v>44.8</v>
      </c>
      <c r="F381" s="92">
        <f t="shared" si="68"/>
        <v>40.32</v>
      </c>
      <c r="G381" s="12">
        <f t="shared" si="71"/>
        <v>38.975999999999999</v>
      </c>
      <c r="H381" s="92">
        <f t="shared" si="69"/>
        <v>38.08</v>
      </c>
      <c r="I381" s="12">
        <f t="shared" si="70"/>
        <v>37.631999999999998</v>
      </c>
      <c r="J381" s="305">
        <f t="shared" si="57"/>
        <v>35.839999999999996</v>
      </c>
      <c r="K381" s="12">
        <f t="shared" si="56"/>
        <v>56</v>
      </c>
      <c r="L381" s="101"/>
      <c r="M381" s="6"/>
      <c r="N381" s="98"/>
      <c r="O381" s="6"/>
      <c r="P381" s="100"/>
      <c r="Q381" s="6"/>
      <c r="R381" s="101"/>
    </row>
    <row r="382" spans="1:18">
      <c r="A382" s="393">
        <v>4810153030559</v>
      </c>
      <c r="B382" s="394" t="s">
        <v>2331</v>
      </c>
      <c r="C382" s="209"/>
      <c r="D382" s="395">
        <v>14</v>
      </c>
      <c r="E382" s="125">
        <v>50.7</v>
      </c>
      <c r="F382" s="92">
        <f t="shared" si="68"/>
        <v>45.63</v>
      </c>
      <c r="G382" s="12">
        <f t="shared" si="71"/>
        <v>44.109000000000002</v>
      </c>
      <c r="H382" s="92">
        <f t="shared" si="69"/>
        <v>43.094999999999999</v>
      </c>
      <c r="I382" s="12">
        <f t="shared" si="70"/>
        <v>42.588000000000001</v>
      </c>
      <c r="J382" s="12">
        <f t="shared" si="57"/>
        <v>40.56</v>
      </c>
      <c r="K382" s="12">
        <f t="shared" si="56"/>
        <v>63.375</v>
      </c>
      <c r="L382" s="101"/>
      <c r="M382" s="6"/>
      <c r="N382" s="98"/>
      <c r="O382" s="6"/>
      <c r="P382" s="100"/>
      <c r="Q382" s="6"/>
      <c r="R382" s="101"/>
    </row>
    <row r="383" spans="1:18">
      <c r="A383" s="393">
        <v>4810153030542</v>
      </c>
      <c r="B383" s="394" t="s">
        <v>2332</v>
      </c>
      <c r="C383" s="209"/>
      <c r="D383" s="395">
        <v>9</v>
      </c>
      <c r="E383" s="125">
        <v>97.25</v>
      </c>
      <c r="F383" s="92">
        <f t="shared" si="68"/>
        <v>87.525000000000006</v>
      </c>
      <c r="G383" s="12">
        <f t="shared" si="71"/>
        <v>84.607500000000002</v>
      </c>
      <c r="H383" s="92">
        <f t="shared" si="69"/>
        <v>82.662499999999994</v>
      </c>
      <c r="I383" s="12">
        <f t="shared" si="70"/>
        <v>81.69</v>
      </c>
      <c r="J383" s="12">
        <f t="shared" si="57"/>
        <v>77.800000000000011</v>
      </c>
      <c r="K383" s="12">
        <f t="shared" si="56"/>
        <v>121.5625</v>
      </c>
      <c r="L383" s="101"/>
      <c r="M383" s="6"/>
      <c r="N383" s="98"/>
      <c r="O383" s="6"/>
      <c r="P383" s="100"/>
      <c r="Q383" s="6"/>
      <c r="R383" s="101"/>
    </row>
    <row r="384" spans="1:18">
      <c r="A384" s="34"/>
      <c r="B384" s="143" t="s">
        <v>1093</v>
      </c>
      <c r="F384" s="305">
        <f t="shared" ref="F384:F389" si="72">E384*0.9</f>
        <v>0</v>
      </c>
      <c r="G384" s="12">
        <f t="shared" si="71"/>
        <v>0</v>
      </c>
      <c r="H384" s="12">
        <f t="shared" ref="H384:H389" si="73">E384*0.85</f>
        <v>0</v>
      </c>
      <c r="I384" s="12">
        <f t="shared" ref="I384:I389" si="74">E384*0.84</f>
        <v>0</v>
      </c>
      <c r="J384" s="12">
        <f t="shared" ref="J384:J389" si="75">E384*0.8</f>
        <v>0</v>
      </c>
      <c r="K384" s="12">
        <f t="shared" si="56"/>
        <v>0</v>
      </c>
      <c r="L384" s="309"/>
      <c r="M384" s="271"/>
      <c r="N384" s="98"/>
      <c r="O384" s="6"/>
      <c r="P384" s="100"/>
      <c r="Q384" s="6"/>
      <c r="R384" s="101"/>
    </row>
    <row r="385" spans="1:18">
      <c r="A385" s="124">
        <v>4810153022400</v>
      </c>
      <c r="B385" s="91" t="s">
        <v>1094</v>
      </c>
      <c r="C385" s="91">
        <v>250</v>
      </c>
      <c r="D385" s="91">
        <v>12</v>
      </c>
      <c r="E385" s="125">
        <v>41.4</v>
      </c>
      <c r="F385" s="12">
        <f t="shared" si="72"/>
        <v>37.26</v>
      </c>
      <c r="G385" s="12">
        <f t="shared" si="71"/>
        <v>36.018000000000001</v>
      </c>
      <c r="H385" s="12">
        <f t="shared" si="73"/>
        <v>35.19</v>
      </c>
      <c r="I385" s="12">
        <f t="shared" si="74"/>
        <v>34.775999999999996</v>
      </c>
      <c r="J385" s="12">
        <f t="shared" si="75"/>
        <v>33.119999999999997</v>
      </c>
      <c r="K385" s="12">
        <f t="shared" si="56"/>
        <v>51.75</v>
      </c>
      <c r="L385" s="98"/>
      <c r="M385" s="271"/>
      <c r="N385" s="98"/>
      <c r="O385" s="6"/>
      <c r="P385" s="100"/>
      <c r="Q385" s="6"/>
      <c r="R385" s="101"/>
    </row>
    <row r="386" spans="1:18">
      <c r="A386" s="124">
        <v>4810153022875</v>
      </c>
      <c r="B386" s="91" t="s">
        <v>1183</v>
      </c>
      <c r="C386" s="91">
        <v>65</v>
      </c>
      <c r="D386" s="91">
        <v>30</v>
      </c>
      <c r="E386" s="125">
        <v>23.7</v>
      </c>
      <c r="F386" s="12">
        <f t="shared" si="72"/>
        <v>21.33</v>
      </c>
      <c r="G386" s="12">
        <f t="shared" si="71"/>
        <v>20.619</v>
      </c>
      <c r="H386" s="12">
        <f t="shared" si="73"/>
        <v>20.145</v>
      </c>
      <c r="I386" s="12">
        <f t="shared" si="74"/>
        <v>19.907999999999998</v>
      </c>
      <c r="J386" s="12">
        <f t="shared" si="75"/>
        <v>18.96</v>
      </c>
      <c r="K386" s="12">
        <f t="shared" si="56"/>
        <v>29.625</v>
      </c>
      <c r="L386" s="98"/>
      <c r="M386" s="271"/>
      <c r="N386" s="98"/>
      <c r="O386" s="6"/>
      <c r="P386" s="100"/>
      <c r="Q386" s="6"/>
      <c r="R386" s="101"/>
    </row>
    <row r="387" spans="1:18">
      <c r="A387" s="124">
        <v>4810153022882</v>
      </c>
      <c r="B387" s="91" t="s">
        <v>1184</v>
      </c>
      <c r="C387" s="91">
        <v>65</v>
      </c>
      <c r="D387" s="91">
        <v>30</v>
      </c>
      <c r="E387" s="125">
        <v>23.7</v>
      </c>
      <c r="F387" s="12">
        <f t="shared" si="72"/>
        <v>21.33</v>
      </c>
      <c r="G387" s="12">
        <f t="shared" si="71"/>
        <v>20.619</v>
      </c>
      <c r="H387" s="12">
        <f t="shared" si="73"/>
        <v>20.145</v>
      </c>
      <c r="I387" s="12">
        <f t="shared" si="74"/>
        <v>19.907999999999998</v>
      </c>
      <c r="J387" s="12">
        <f t="shared" si="75"/>
        <v>18.96</v>
      </c>
      <c r="K387" s="12">
        <f t="shared" si="56"/>
        <v>29.625</v>
      </c>
      <c r="L387" s="98"/>
      <c r="M387" s="271"/>
      <c r="N387" s="98"/>
      <c r="O387" s="6"/>
      <c r="P387" s="100"/>
      <c r="Q387" s="6"/>
      <c r="R387" s="101"/>
    </row>
    <row r="388" spans="1:18">
      <c r="A388" s="124">
        <v>4810153022424</v>
      </c>
      <c r="B388" s="91" t="s">
        <v>1095</v>
      </c>
      <c r="C388" s="91">
        <v>100</v>
      </c>
      <c r="D388" s="91">
        <v>20</v>
      </c>
      <c r="E388" s="125">
        <v>44.8</v>
      </c>
      <c r="F388" s="12">
        <f t="shared" si="72"/>
        <v>40.32</v>
      </c>
      <c r="G388" s="12">
        <f t="shared" si="71"/>
        <v>38.975999999999999</v>
      </c>
      <c r="H388" s="12">
        <f t="shared" si="73"/>
        <v>38.08</v>
      </c>
      <c r="I388" s="12">
        <f t="shared" si="74"/>
        <v>37.631999999999998</v>
      </c>
      <c r="J388" s="12">
        <f t="shared" si="75"/>
        <v>35.839999999999996</v>
      </c>
      <c r="K388" s="12">
        <f t="shared" si="56"/>
        <v>56</v>
      </c>
      <c r="L388" s="98"/>
      <c r="M388" s="271"/>
      <c r="N388" s="98"/>
      <c r="O388" s="6"/>
      <c r="P388" s="100"/>
      <c r="Q388" s="6"/>
      <c r="R388" s="101"/>
    </row>
    <row r="389" spans="1:18">
      <c r="A389" s="124">
        <v>4810153022417</v>
      </c>
      <c r="B389" s="91" t="s">
        <v>1096</v>
      </c>
      <c r="C389" s="91">
        <v>300</v>
      </c>
      <c r="D389" s="91">
        <v>12</v>
      </c>
      <c r="E389" s="125">
        <v>62.15</v>
      </c>
      <c r="F389" s="12">
        <f t="shared" si="72"/>
        <v>55.935000000000002</v>
      </c>
      <c r="G389" s="12">
        <f t="shared" si="71"/>
        <v>54.070499999999996</v>
      </c>
      <c r="H389" s="12">
        <f t="shared" si="73"/>
        <v>52.827500000000001</v>
      </c>
      <c r="I389" s="12">
        <f t="shared" si="74"/>
        <v>52.205999999999996</v>
      </c>
      <c r="J389" s="12">
        <f t="shared" si="75"/>
        <v>49.72</v>
      </c>
      <c r="K389" s="12">
        <f t="shared" si="56"/>
        <v>77.6875</v>
      </c>
      <c r="L389" s="98"/>
      <c r="M389" s="271"/>
      <c r="N389" s="98"/>
      <c r="O389" s="6"/>
      <c r="P389" s="100"/>
      <c r="Q389" s="6"/>
      <c r="R389" s="101"/>
    </row>
    <row r="390" spans="1:18">
      <c r="A390" s="406"/>
      <c r="B390" s="407"/>
      <c r="C390" s="332"/>
      <c r="D390" s="408"/>
      <c r="E390" s="157"/>
      <c r="F390" s="21"/>
      <c r="G390" s="12">
        <f t="shared" si="71"/>
        <v>0</v>
      </c>
      <c r="H390" s="21"/>
      <c r="I390" s="12"/>
      <c r="J390" s="12"/>
      <c r="K390" s="12">
        <f t="shared" si="56"/>
        <v>0</v>
      </c>
      <c r="L390" s="101"/>
      <c r="M390" s="6"/>
      <c r="N390" s="98"/>
      <c r="O390" s="6"/>
      <c r="P390" s="100"/>
      <c r="Q390" s="6"/>
      <c r="R390" s="101"/>
    </row>
    <row r="391" spans="1:18">
      <c r="A391" s="406"/>
      <c r="B391" s="407"/>
      <c r="C391" s="332"/>
      <c r="D391" s="408"/>
      <c r="E391" s="157"/>
      <c r="F391" s="21"/>
      <c r="G391" s="12">
        <f t="shared" si="71"/>
        <v>0</v>
      </c>
      <c r="H391" s="21"/>
      <c r="I391" s="12"/>
      <c r="J391" s="12"/>
      <c r="K391" s="12">
        <f t="shared" ref="K391:K454" si="76">E391*1.25</f>
        <v>0</v>
      </c>
      <c r="L391" s="101"/>
      <c r="M391" s="6"/>
      <c r="N391" s="98"/>
      <c r="O391" s="6"/>
      <c r="P391" s="100"/>
      <c r="Q391" s="6"/>
      <c r="R391" s="101"/>
    </row>
    <row r="392" spans="1:18">
      <c r="A392" s="406"/>
      <c r="B392" s="407"/>
      <c r="C392" s="332"/>
      <c r="D392" s="408"/>
      <c r="E392" s="157"/>
      <c r="F392" s="21"/>
      <c r="G392" s="12">
        <f t="shared" si="71"/>
        <v>0</v>
      </c>
      <c r="H392" s="21"/>
      <c r="I392" s="12"/>
      <c r="J392" s="12"/>
      <c r="K392" s="12">
        <f t="shared" si="76"/>
        <v>0</v>
      </c>
      <c r="L392" s="101"/>
      <c r="M392" s="6"/>
      <c r="N392" s="98"/>
      <c r="O392" s="6"/>
      <c r="P392" s="100"/>
      <c r="Q392" s="6"/>
      <c r="R392" s="101"/>
    </row>
    <row r="393" spans="1:18">
      <c r="A393" s="34"/>
      <c r="B393" s="143" t="s">
        <v>991</v>
      </c>
      <c r="F393" s="337">
        <f t="shared" ref="F393:F405" si="77">E393*0.9</f>
        <v>0</v>
      </c>
      <c r="G393" s="12">
        <f t="shared" si="71"/>
        <v>0</v>
      </c>
      <c r="H393" s="305">
        <f t="shared" ref="H393:H520" si="78">E393*0.85</f>
        <v>0</v>
      </c>
      <c r="I393" s="12">
        <f>E393*0.84</f>
        <v>0</v>
      </c>
      <c r="J393" s="12">
        <f t="shared" si="57"/>
        <v>0</v>
      </c>
      <c r="K393" s="12">
        <f t="shared" si="76"/>
        <v>0</v>
      </c>
      <c r="L393" s="98"/>
      <c r="M393" s="6"/>
      <c r="N393" s="98"/>
      <c r="O393" s="6"/>
      <c r="P393" s="100"/>
      <c r="Q393" s="6"/>
      <c r="R393" s="101"/>
    </row>
    <row r="394" spans="1:18">
      <c r="A394" s="124">
        <v>4810153019585</v>
      </c>
      <c r="B394" s="132" t="s">
        <v>994</v>
      </c>
      <c r="C394" s="91"/>
      <c r="D394" s="91"/>
      <c r="E394" s="125">
        <v>63.4</v>
      </c>
      <c r="F394" s="92">
        <f t="shared" si="77"/>
        <v>57.06</v>
      </c>
      <c r="G394" s="12">
        <f t="shared" si="71"/>
        <v>55.158000000000001</v>
      </c>
      <c r="H394" s="176">
        <f t="shared" si="78"/>
        <v>53.89</v>
      </c>
      <c r="I394" s="12">
        <f>E394*0.84</f>
        <v>53.256</v>
      </c>
      <c r="J394" s="12">
        <f t="shared" si="57"/>
        <v>50.72</v>
      </c>
      <c r="K394" s="12">
        <f t="shared" si="76"/>
        <v>79.25</v>
      </c>
      <c r="L394" s="101"/>
      <c r="M394" s="6"/>
      <c r="N394" s="98"/>
      <c r="O394" s="6"/>
      <c r="P394" s="100"/>
      <c r="Q394" s="6"/>
      <c r="R394" s="101"/>
    </row>
    <row r="395" spans="1:18">
      <c r="A395" s="124">
        <v>4810153019578</v>
      </c>
      <c r="B395" s="132" t="s">
        <v>995</v>
      </c>
      <c r="C395" s="91"/>
      <c r="D395" s="91"/>
      <c r="E395" s="125">
        <v>63.4</v>
      </c>
      <c r="F395" s="92">
        <f t="shared" si="77"/>
        <v>57.06</v>
      </c>
      <c r="G395" s="12">
        <f t="shared" si="71"/>
        <v>55.158000000000001</v>
      </c>
      <c r="H395" s="176">
        <f t="shared" si="78"/>
        <v>53.89</v>
      </c>
      <c r="I395" s="12">
        <f>E395*0.84</f>
        <v>53.256</v>
      </c>
      <c r="J395" s="12">
        <f t="shared" ref="J395:J446" si="79">E395*0.8</f>
        <v>50.72</v>
      </c>
      <c r="K395" s="12">
        <f t="shared" si="76"/>
        <v>79.25</v>
      </c>
      <c r="L395" s="101"/>
      <c r="M395" s="6"/>
      <c r="N395" s="98"/>
      <c r="O395" s="6"/>
      <c r="P395" s="100"/>
      <c r="Q395" s="6"/>
      <c r="R395" s="101"/>
    </row>
    <row r="396" spans="1:18">
      <c r="A396" s="124">
        <v>4810153019615</v>
      </c>
      <c r="B396" s="132" t="s">
        <v>996</v>
      </c>
      <c r="C396" s="91"/>
      <c r="D396" s="91"/>
      <c r="E396" s="125">
        <v>59.2</v>
      </c>
      <c r="F396" s="92">
        <f t="shared" si="77"/>
        <v>53.28</v>
      </c>
      <c r="G396" s="12">
        <f t="shared" si="71"/>
        <v>51.504000000000005</v>
      </c>
      <c r="H396" s="176">
        <f t="shared" si="78"/>
        <v>50.32</v>
      </c>
      <c r="I396" s="12">
        <f t="shared" ref="I396:I458" si="80">E396*0.84</f>
        <v>49.728000000000002</v>
      </c>
      <c r="J396" s="12">
        <f t="shared" si="79"/>
        <v>47.360000000000007</v>
      </c>
      <c r="K396" s="12">
        <f t="shared" si="76"/>
        <v>74</v>
      </c>
      <c r="L396" s="101"/>
      <c r="M396" s="6"/>
      <c r="N396" s="98"/>
      <c r="O396" s="6"/>
      <c r="P396" s="100"/>
      <c r="Q396" s="6"/>
      <c r="R396" s="101"/>
    </row>
    <row r="397" spans="1:18">
      <c r="A397" s="124">
        <v>4810153019608</v>
      </c>
      <c r="B397" s="132" t="s">
        <v>997</v>
      </c>
      <c r="C397" s="91"/>
      <c r="D397" s="91"/>
      <c r="E397" s="125">
        <v>59.2</v>
      </c>
      <c r="F397" s="92">
        <f t="shared" si="77"/>
        <v>53.28</v>
      </c>
      <c r="G397" s="12">
        <f t="shared" si="71"/>
        <v>51.504000000000005</v>
      </c>
      <c r="H397" s="176">
        <f t="shared" si="78"/>
        <v>50.32</v>
      </c>
      <c r="I397" s="12">
        <f t="shared" si="80"/>
        <v>49.728000000000002</v>
      </c>
      <c r="J397" s="12">
        <f t="shared" si="79"/>
        <v>47.360000000000007</v>
      </c>
      <c r="K397" s="12">
        <f t="shared" si="76"/>
        <v>74</v>
      </c>
      <c r="L397" s="101"/>
      <c r="M397" s="6"/>
      <c r="N397" s="98"/>
      <c r="O397" s="6"/>
      <c r="P397" s="100"/>
      <c r="Q397" s="6"/>
      <c r="R397" s="101"/>
    </row>
    <row r="398" spans="1:18">
      <c r="A398" s="124">
        <v>4810153019622</v>
      </c>
      <c r="B398" s="132" t="s">
        <v>998</v>
      </c>
      <c r="C398" s="91"/>
      <c r="D398" s="91"/>
      <c r="E398" s="125">
        <v>59.2</v>
      </c>
      <c r="F398" s="92">
        <f t="shared" si="77"/>
        <v>53.28</v>
      </c>
      <c r="G398" s="12">
        <f t="shared" si="71"/>
        <v>51.504000000000005</v>
      </c>
      <c r="H398" s="176">
        <f t="shared" si="78"/>
        <v>50.32</v>
      </c>
      <c r="I398" s="12">
        <f t="shared" si="80"/>
        <v>49.728000000000002</v>
      </c>
      <c r="J398" s="12">
        <f t="shared" si="79"/>
        <v>47.360000000000007</v>
      </c>
      <c r="K398" s="12">
        <f t="shared" si="76"/>
        <v>74</v>
      </c>
      <c r="L398" s="101"/>
      <c r="M398" s="6"/>
      <c r="N398" s="98"/>
      <c r="O398" s="6"/>
      <c r="P398" s="100"/>
      <c r="Q398" s="6"/>
      <c r="R398" s="101"/>
    </row>
    <row r="399" spans="1:18">
      <c r="A399" s="124">
        <v>4810153019653</v>
      </c>
      <c r="B399" s="91" t="s">
        <v>990</v>
      </c>
      <c r="C399" s="91"/>
      <c r="D399" s="91"/>
      <c r="E399" s="125">
        <v>47.35</v>
      </c>
      <c r="F399" s="305">
        <f t="shared" si="77"/>
        <v>42.615000000000002</v>
      </c>
      <c r="G399" s="12">
        <f t="shared" si="71"/>
        <v>41.194499999999998</v>
      </c>
      <c r="H399" s="12">
        <f t="shared" si="78"/>
        <v>40.247500000000002</v>
      </c>
      <c r="I399" s="12">
        <f t="shared" si="80"/>
        <v>39.774000000000001</v>
      </c>
      <c r="J399" s="12">
        <f t="shared" si="79"/>
        <v>37.880000000000003</v>
      </c>
      <c r="K399" s="12">
        <f t="shared" si="76"/>
        <v>59.1875</v>
      </c>
      <c r="L399" s="98"/>
      <c r="M399" s="6"/>
      <c r="N399" s="98"/>
      <c r="O399" s="6"/>
      <c r="P399" s="100"/>
      <c r="Q399" s="6"/>
      <c r="R399" s="101"/>
    </row>
    <row r="400" spans="1:18">
      <c r="A400" s="124">
        <v>4810153019646</v>
      </c>
      <c r="B400" s="91" t="s">
        <v>992</v>
      </c>
      <c r="C400" s="91"/>
      <c r="D400" s="91"/>
      <c r="E400" s="125">
        <v>47.35</v>
      </c>
      <c r="F400" s="12">
        <f t="shared" si="77"/>
        <v>42.615000000000002</v>
      </c>
      <c r="G400" s="12">
        <f t="shared" si="71"/>
        <v>41.194499999999998</v>
      </c>
      <c r="H400" s="12">
        <f t="shared" si="78"/>
        <v>40.247500000000002</v>
      </c>
      <c r="I400" s="12">
        <f t="shared" si="80"/>
        <v>39.774000000000001</v>
      </c>
      <c r="J400" s="12">
        <f t="shared" si="79"/>
        <v>37.880000000000003</v>
      </c>
      <c r="K400" s="12">
        <f t="shared" si="76"/>
        <v>59.1875</v>
      </c>
      <c r="L400" s="98"/>
      <c r="M400" s="6"/>
      <c r="N400" s="98"/>
      <c r="O400" s="6"/>
      <c r="P400" s="100"/>
      <c r="Q400" s="6"/>
      <c r="R400" s="101"/>
    </row>
    <row r="401" spans="1:18">
      <c r="A401" s="124">
        <v>4810153019639</v>
      </c>
      <c r="B401" s="91" t="s">
        <v>993</v>
      </c>
      <c r="C401" s="91"/>
      <c r="D401" s="91"/>
      <c r="E401" s="125">
        <v>47.35</v>
      </c>
      <c r="F401" s="12">
        <f t="shared" si="77"/>
        <v>42.615000000000002</v>
      </c>
      <c r="G401" s="12">
        <f t="shared" si="71"/>
        <v>41.194499999999998</v>
      </c>
      <c r="H401" s="12">
        <f t="shared" si="78"/>
        <v>40.247500000000002</v>
      </c>
      <c r="I401" s="12">
        <f t="shared" si="80"/>
        <v>39.774000000000001</v>
      </c>
      <c r="J401" s="12">
        <f t="shared" si="79"/>
        <v>37.880000000000003</v>
      </c>
      <c r="K401" s="12">
        <f t="shared" si="76"/>
        <v>59.1875</v>
      </c>
      <c r="L401" s="98"/>
      <c r="M401" s="6"/>
      <c r="N401" s="98"/>
      <c r="O401" s="6"/>
      <c r="P401" s="100"/>
      <c r="Q401" s="6"/>
      <c r="R401" s="101"/>
    </row>
    <row r="402" spans="1:18">
      <c r="A402" s="124">
        <v>4810153019554</v>
      </c>
      <c r="B402" s="91" t="s">
        <v>999</v>
      </c>
      <c r="C402" s="91"/>
      <c r="D402" s="91"/>
      <c r="E402" s="125">
        <v>57.5</v>
      </c>
      <c r="F402" s="12">
        <f t="shared" si="77"/>
        <v>51.75</v>
      </c>
      <c r="G402" s="12">
        <f t="shared" si="71"/>
        <v>50.024999999999999</v>
      </c>
      <c r="H402" s="12">
        <f t="shared" si="78"/>
        <v>48.875</v>
      </c>
      <c r="I402" s="12">
        <f t="shared" si="80"/>
        <v>48.3</v>
      </c>
      <c r="J402" s="12">
        <f t="shared" si="79"/>
        <v>46</v>
      </c>
      <c r="K402" s="12">
        <f t="shared" si="76"/>
        <v>71.875</v>
      </c>
      <c r="L402" s="98"/>
      <c r="M402" s="6"/>
      <c r="N402" s="98"/>
      <c r="O402" s="6"/>
      <c r="P402" s="100"/>
      <c r="Q402" s="6"/>
      <c r="R402" s="101"/>
    </row>
    <row r="403" spans="1:18">
      <c r="A403" s="124">
        <v>4810153019547</v>
      </c>
      <c r="B403" s="91" t="s">
        <v>1000</v>
      </c>
      <c r="C403" s="91"/>
      <c r="D403" s="91"/>
      <c r="E403" s="125">
        <v>57.5</v>
      </c>
      <c r="F403" s="12">
        <f t="shared" si="77"/>
        <v>51.75</v>
      </c>
      <c r="G403" s="12">
        <f t="shared" si="71"/>
        <v>50.024999999999999</v>
      </c>
      <c r="H403" s="12">
        <f t="shared" si="78"/>
        <v>48.875</v>
      </c>
      <c r="I403" s="12">
        <f t="shared" si="80"/>
        <v>48.3</v>
      </c>
      <c r="J403" s="12">
        <f t="shared" si="79"/>
        <v>46</v>
      </c>
      <c r="K403" s="12">
        <f t="shared" si="76"/>
        <v>71.875</v>
      </c>
      <c r="L403" s="98"/>
      <c r="M403" s="6"/>
      <c r="N403" s="98"/>
      <c r="O403" s="6"/>
      <c r="P403" s="100"/>
      <c r="Q403" s="6"/>
      <c r="R403" s="101"/>
    </row>
    <row r="404" spans="1:18">
      <c r="B404" s="143" t="s">
        <v>1007</v>
      </c>
      <c r="F404" s="12">
        <f t="shared" si="77"/>
        <v>0</v>
      </c>
      <c r="G404" s="12">
        <f t="shared" si="71"/>
        <v>0</v>
      </c>
      <c r="H404" s="12">
        <f t="shared" si="78"/>
        <v>0</v>
      </c>
      <c r="I404" s="12">
        <f t="shared" si="80"/>
        <v>0</v>
      </c>
      <c r="J404" s="12">
        <f t="shared" si="79"/>
        <v>0</v>
      </c>
      <c r="K404" s="12">
        <f t="shared" si="76"/>
        <v>0</v>
      </c>
      <c r="L404" s="98"/>
      <c r="M404" s="6"/>
      <c r="N404" s="98"/>
      <c r="O404" s="6"/>
      <c r="P404" s="100"/>
      <c r="Q404" s="6"/>
      <c r="R404" s="101"/>
    </row>
    <row r="405" spans="1:18">
      <c r="A405" s="124">
        <v>4810153021656</v>
      </c>
      <c r="B405" s="91" t="s">
        <v>1008</v>
      </c>
      <c r="C405" s="91">
        <v>20</v>
      </c>
      <c r="D405" s="91">
        <v>15</v>
      </c>
      <c r="E405" s="125">
        <v>63.4</v>
      </c>
      <c r="F405" s="12">
        <f t="shared" si="77"/>
        <v>57.06</v>
      </c>
      <c r="G405" s="12">
        <f t="shared" si="71"/>
        <v>55.158000000000001</v>
      </c>
      <c r="H405" s="12">
        <f t="shared" si="78"/>
        <v>53.89</v>
      </c>
      <c r="I405" s="12">
        <f t="shared" si="80"/>
        <v>53.256</v>
      </c>
      <c r="J405" s="12">
        <f t="shared" si="79"/>
        <v>50.72</v>
      </c>
      <c r="K405" s="12">
        <f t="shared" si="76"/>
        <v>79.25</v>
      </c>
      <c r="L405" s="98"/>
      <c r="M405" s="6"/>
      <c r="N405" s="98"/>
      <c r="O405" s="6"/>
      <c r="P405" s="100"/>
      <c r="Q405" s="6"/>
      <c r="R405" s="101"/>
    </row>
    <row r="406" spans="1:18">
      <c r="A406" s="124">
        <v>4810153021588</v>
      </c>
      <c r="B406" s="91" t="s">
        <v>1009</v>
      </c>
      <c r="C406" s="91">
        <v>50</v>
      </c>
      <c r="D406" s="91">
        <v>14</v>
      </c>
      <c r="E406" s="125">
        <v>68.5</v>
      </c>
      <c r="F406" s="12">
        <f t="shared" ref="F406:F421" si="81">E406*0.9</f>
        <v>61.65</v>
      </c>
      <c r="G406" s="12">
        <f t="shared" si="71"/>
        <v>59.594999999999999</v>
      </c>
      <c r="H406" s="12">
        <f t="shared" si="78"/>
        <v>58.225000000000001</v>
      </c>
      <c r="I406" s="12">
        <f t="shared" si="80"/>
        <v>57.54</v>
      </c>
      <c r="J406" s="12">
        <f t="shared" si="79"/>
        <v>54.800000000000004</v>
      </c>
      <c r="K406" s="12">
        <f t="shared" si="76"/>
        <v>85.625</v>
      </c>
      <c r="L406" s="98"/>
      <c r="M406" s="6"/>
      <c r="N406" s="98"/>
      <c r="O406" s="6"/>
      <c r="P406" s="100"/>
      <c r="Q406" s="6"/>
      <c r="R406" s="101"/>
    </row>
    <row r="407" spans="1:18">
      <c r="A407" s="124">
        <v>4810153021595</v>
      </c>
      <c r="B407" s="91" t="s">
        <v>1010</v>
      </c>
      <c r="C407" s="91">
        <v>50</v>
      </c>
      <c r="D407" s="91">
        <v>14</v>
      </c>
      <c r="E407" s="125">
        <v>68.5</v>
      </c>
      <c r="F407" s="12">
        <f t="shared" si="81"/>
        <v>61.65</v>
      </c>
      <c r="G407" s="12">
        <f t="shared" si="71"/>
        <v>59.594999999999999</v>
      </c>
      <c r="H407" s="12">
        <f t="shared" si="78"/>
        <v>58.225000000000001</v>
      </c>
      <c r="I407" s="12">
        <f t="shared" si="80"/>
        <v>57.54</v>
      </c>
      <c r="J407" s="12">
        <f t="shared" si="79"/>
        <v>54.800000000000004</v>
      </c>
      <c r="K407" s="12">
        <f t="shared" si="76"/>
        <v>85.625</v>
      </c>
      <c r="L407" s="98"/>
      <c r="M407" s="6"/>
      <c r="N407" s="98"/>
      <c r="O407" s="6"/>
      <c r="P407" s="100"/>
      <c r="Q407" s="6"/>
      <c r="R407" s="101"/>
    </row>
    <row r="408" spans="1:18">
      <c r="A408" s="124">
        <v>4810153021601</v>
      </c>
      <c r="B408" s="91" t="s">
        <v>1038</v>
      </c>
      <c r="C408" s="91">
        <v>50</v>
      </c>
      <c r="D408" s="91">
        <v>14</v>
      </c>
      <c r="E408" s="125">
        <v>68.5</v>
      </c>
      <c r="F408" s="12">
        <f t="shared" si="81"/>
        <v>61.65</v>
      </c>
      <c r="G408" s="12">
        <f t="shared" si="71"/>
        <v>59.594999999999999</v>
      </c>
      <c r="H408" s="12">
        <f t="shared" si="78"/>
        <v>58.225000000000001</v>
      </c>
      <c r="I408" s="12">
        <f t="shared" si="80"/>
        <v>57.54</v>
      </c>
      <c r="J408" s="12">
        <f t="shared" si="79"/>
        <v>54.800000000000004</v>
      </c>
      <c r="K408" s="12">
        <f t="shared" si="76"/>
        <v>85.625</v>
      </c>
      <c r="L408" s="98"/>
      <c r="M408" s="6"/>
      <c r="N408" s="98"/>
      <c r="O408" s="6"/>
      <c r="P408" s="100"/>
      <c r="Q408" s="6"/>
      <c r="R408" s="101"/>
    </row>
    <row r="409" spans="1:18">
      <c r="A409" s="124">
        <v>4810153021618</v>
      </c>
      <c r="B409" s="91" t="s">
        <v>1011</v>
      </c>
      <c r="C409" s="91">
        <v>50</v>
      </c>
      <c r="D409" s="91">
        <v>14</v>
      </c>
      <c r="E409" s="125">
        <v>72.7</v>
      </c>
      <c r="F409" s="12">
        <f t="shared" si="81"/>
        <v>65.430000000000007</v>
      </c>
      <c r="G409" s="12">
        <f t="shared" si="71"/>
        <v>63.249000000000002</v>
      </c>
      <c r="H409" s="12">
        <f t="shared" si="78"/>
        <v>61.795000000000002</v>
      </c>
      <c r="I409" s="12">
        <f t="shared" si="80"/>
        <v>61.067999999999998</v>
      </c>
      <c r="J409" s="12">
        <f t="shared" si="79"/>
        <v>58.160000000000004</v>
      </c>
      <c r="K409" s="12">
        <f t="shared" si="76"/>
        <v>90.875</v>
      </c>
      <c r="L409" s="98"/>
      <c r="M409" s="6"/>
      <c r="N409" s="98"/>
      <c r="O409" s="6"/>
      <c r="P409" s="100"/>
      <c r="Q409" s="6"/>
      <c r="R409" s="101"/>
    </row>
    <row r="410" spans="1:18">
      <c r="A410" s="124">
        <v>4810153021625</v>
      </c>
      <c r="B410" s="91" t="s">
        <v>1012</v>
      </c>
      <c r="C410" s="91">
        <v>50</v>
      </c>
      <c r="D410" s="91">
        <v>14</v>
      </c>
      <c r="E410" s="125">
        <v>72.7</v>
      </c>
      <c r="F410" s="12">
        <f t="shared" si="81"/>
        <v>65.430000000000007</v>
      </c>
      <c r="G410" s="12">
        <f t="shared" si="71"/>
        <v>63.249000000000002</v>
      </c>
      <c r="H410" s="12">
        <f t="shared" si="78"/>
        <v>61.795000000000002</v>
      </c>
      <c r="I410" s="12">
        <f t="shared" si="80"/>
        <v>61.067999999999998</v>
      </c>
      <c r="J410" s="12">
        <f t="shared" si="79"/>
        <v>58.160000000000004</v>
      </c>
      <c r="K410" s="12">
        <f t="shared" si="76"/>
        <v>90.875</v>
      </c>
      <c r="L410" s="98"/>
      <c r="M410" s="6"/>
      <c r="N410" s="98"/>
      <c r="O410" s="6"/>
      <c r="P410" s="100"/>
      <c r="Q410" s="6"/>
      <c r="R410" s="101"/>
    </row>
    <row r="411" spans="1:18">
      <c r="A411" s="124">
        <v>4810153023582</v>
      </c>
      <c r="B411" s="91" t="s">
        <v>1286</v>
      </c>
      <c r="C411" s="91">
        <v>50</v>
      </c>
      <c r="D411" s="91">
        <v>14</v>
      </c>
      <c r="E411" s="125">
        <v>69.349999999999994</v>
      </c>
      <c r="F411" s="12">
        <f t="shared" si="81"/>
        <v>62.414999999999999</v>
      </c>
      <c r="G411" s="12">
        <f t="shared" si="71"/>
        <v>60.334499999999991</v>
      </c>
      <c r="H411" s="12">
        <f t="shared" si="78"/>
        <v>58.947499999999991</v>
      </c>
      <c r="I411" s="12">
        <f t="shared" si="80"/>
        <v>58.253999999999991</v>
      </c>
      <c r="J411" s="12">
        <f t="shared" si="79"/>
        <v>55.48</v>
      </c>
      <c r="K411" s="12">
        <f t="shared" si="76"/>
        <v>86.6875</v>
      </c>
      <c r="L411" s="98"/>
      <c r="M411" s="6"/>
      <c r="N411" s="98"/>
      <c r="O411" s="6"/>
      <c r="P411" s="100"/>
      <c r="Q411" s="6"/>
      <c r="R411" s="101"/>
    </row>
    <row r="412" spans="1:18">
      <c r="A412" s="124">
        <v>4810153021649</v>
      </c>
      <c r="B412" s="91" t="s">
        <v>1013</v>
      </c>
      <c r="C412" s="91">
        <v>50</v>
      </c>
      <c r="D412" s="91">
        <v>14</v>
      </c>
      <c r="E412" s="125">
        <v>66.8</v>
      </c>
      <c r="F412" s="12">
        <f t="shared" si="81"/>
        <v>60.12</v>
      </c>
      <c r="G412" s="12">
        <f t="shared" si="71"/>
        <v>58.116</v>
      </c>
      <c r="H412" s="12">
        <f t="shared" si="78"/>
        <v>56.779999999999994</v>
      </c>
      <c r="I412" s="12">
        <f t="shared" si="80"/>
        <v>56.111999999999995</v>
      </c>
      <c r="J412" s="12">
        <f t="shared" si="79"/>
        <v>53.44</v>
      </c>
      <c r="K412" s="12">
        <f t="shared" si="76"/>
        <v>83.5</v>
      </c>
      <c r="L412" s="98"/>
      <c r="M412" s="6"/>
      <c r="N412" s="98"/>
      <c r="O412" s="6"/>
      <c r="P412" s="100"/>
      <c r="Q412" s="6"/>
      <c r="R412" s="101"/>
    </row>
    <row r="413" spans="1:18">
      <c r="A413" s="124">
        <v>4810153021571</v>
      </c>
      <c r="B413" s="91" t="s">
        <v>1014</v>
      </c>
      <c r="C413" s="91"/>
      <c r="D413" s="91">
        <v>14</v>
      </c>
      <c r="E413" s="125">
        <v>61.7</v>
      </c>
      <c r="F413" s="12">
        <f t="shared" si="81"/>
        <v>55.53</v>
      </c>
      <c r="G413" s="12">
        <f t="shared" si="71"/>
        <v>53.679000000000002</v>
      </c>
      <c r="H413" s="12">
        <f t="shared" si="78"/>
        <v>52.445</v>
      </c>
      <c r="I413" s="12">
        <f t="shared" si="80"/>
        <v>51.828000000000003</v>
      </c>
      <c r="J413" s="12">
        <f t="shared" si="79"/>
        <v>49.360000000000007</v>
      </c>
      <c r="K413" s="12">
        <f t="shared" si="76"/>
        <v>77.125</v>
      </c>
      <c r="L413" s="98"/>
      <c r="M413" s="6"/>
      <c r="N413" s="98"/>
      <c r="O413" s="6"/>
      <c r="P413" s="100"/>
      <c r="Q413" s="6"/>
      <c r="R413" s="101"/>
    </row>
    <row r="414" spans="1:18">
      <c r="A414" s="366">
        <v>4810153031136</v>
      </c>
      <c r="B414" s="91" t="s">
        <v>2198</v>
      </c>
      <c r="C414" s="91"/>
      <c r="D414" s="91"/>
      <c r="E414" s="125">
        <v>11</v>
      </c>
      <c r="F414" s="12">
        <f t="shared" si="81"/>
        <v>9.9</v>
      </c>
      <c r="G414" s="12">
        <f t="shared" si="71"/>
        <v>9.57</v>
      </c>
      <c r="H414" s="12">
        <f t="shared" si="78"/>
        <v>9.35</v>
      </c>
      <c r="I414" s="12">
        <f t="shared" si="80"/>
        <v>9.24</v>
      </c>
      <c r="J414" s="12">
        <f t="shared" si="79"/>
        <v>8.8000000000000007</v>
      </c>
      <c r="K414" s="12">
        <f t="shared" si="76"/>
        <v>13.75</v>
      </c>
      <c r="L414" s="308"/>
      <c r="M414" s="6"/>
      <c r="N414" s="98"/>
      <c r="O414" s="6"/>
      <c r="P414" s="100"/>
      <c r="Q414" s="6"/>
      <c r="R414" s="101"/>
    </row>
    <row r="415" spans="1:18">
      <c r="A415" s="366">
        <v>4810153031167</v>
      </c>
      <c r="B415" s="91" t="s">
        <v>2200</v>
      </c>
      <c r="C415" s="91"/>
      <c r="D415" s="91"/>
      <c r="E415" s="125">
        <v>11</v>
      </c>
      <c r="F415" s="12">
        <f t="shared" si="81"/>
        <v>9.9</v>
      </c>
      <c r="G415" s="12">
        <f t="shared" si="71"/>
        <v>9.57</v>
      </c>
      <c r="H415" s="12">
        <f t="shared" si="78"/>
        <v>9.35</v>
      </c>
      <c r="I415" s="12">
        <f t="shared" si="80"/>
        <v>9.24</v>
      </c>
      <c r="J415" s="12">
        <f t="shared" si="79"/>
        <v>8.8000000000000007</v>
      </c>
      <c r="K415" s="12">
        <f t="shared" si="76"/>
        <v>13.75</v>
      </c>
      <c r="L415" s="308"/>
      <c r="M415" s="6"/>
      <c r="N415" s="98"/>
      <c r="O415" s="6"/>
      <c r="P415" s="100"/>
      <c r="Q415" s="6"/>
      <c r="R415" s="101"/>
    </row>
    <row r="416" spans="1:18">
      <c r="A416" s="366">
        <v>4810153031143</v>
      </c>
      <c r="B416" s="91" t="s">
        <v>2199</v>
      </c>
      <c r="C416" s="91"/>
      <c r="D416" s="91"/>
      <c r="E416" s="125">
        <v>11</v>
      </c>
      <c r="F416" s="12">
        <f t="shared" si="81"/>
        <v>9.9</v>
      </c>
      <c r="G416" s="12">
        <f t="shared" si="71"/>
        <v>9.57</v>
      </c>
      <c r="H416" s="12">
        <f t="shared" si="78"/>
        <v>9.35</v>
      </c>
      <c r="I416" s="12">
        <f t="shared" si="80"/>
        <v>9.24</v>
      </c>
      <c r="J416" s="12">
        <f t="shared" si="79"/>
        <v>8.8000000000000007</v>
      </c>
      <c r="K416" s="12">
        <f t="shared" si="76"/>
        <v>13.75</v>
      </c>
      <c r="L416" s="308"/>
      <c r="M416" s="6"/>
      <c r="N416" s="98"/>
      <c r="O416" s="6"/>
      <c r="P416" s="100"/>
      <c r="Q416" s="6"/>
      <c r="R416" s="101"/>
    </row>
    <row r="417" spans="1:18">
      <c r="A417" s="366">
        <v>4810153031150</v>
      </c>
      <c r="B417" s="91" t="s">
        <v>2201</v>
      </c>
      <c r="C417" s="91"/>
      <c r="D417" s="91"/>
      <c r="E417" s="125">
        <v>11</v>
      </c>
      <c r="F417" s="12">
        <f t="shared" si="81"/>
        <v>9.9</v>
      </c>
      <c r="G417" s="12">
        <f t="shared" si="71"/>
        <v>9.57</v>
      </c>
      <c r="H417" s="12">
        <f t="shared" si="78"/>
        <v>9.35</v>
      </c>
      <c r="I417" s="12">
        <f t="shared" si="80"/>
        <v>9.24</v>
      </c>
      <c r="J417" s="12">
        <f t="shared" si="79"/>
        <v>8.8000000000000007</v>
      </c>
      <c r="K417" s="12">
        <f t="shared" si="76"/>
        <v>13.75</v>
      </c>
      <c r="L417" s="308"/>
      <c r="M417" s="6"/>
      <c r="N417" s="98"/>
      <c r="O417" s="6"/>
      <c r="P417" s="100"/>
      <c r="Q417" s="6"/>
      <c r="R417" s="101"/>
    </row>
    <row r="418" spans="1:18">
      <c r="A418" s="257">
        <v>4810153021670</v>
      </c>
      <c r="B418" s="91" t="s">
        <v>1015</v>
      </c>
      <c r="C418" s="91"/>
      <c r="D418" s="91">
        <v>12</v>
      </c>
      <c r="E418" s="125">
        <v>52.4</v>
      </c>
      <c r="F418" s="12">
        <f t="shared" si="81"/>
        <v>47.16</v>
      </c>
      <c r="G418" s="12">
        <f t="shared" si="71"/>
        <v>45.588000000000001</v>
      </c>
      <c r="H418" s="12">
        <f t="shared" si="78"/>
        <v>44.54</v>
      </c>
      <c r="I418" s="12">
        <f t="shared" si="80"/>
        <v>44.015999999999998</v>
      </c>
      <c r="J418" s="12">
        <f t="shared" si="79"/>
        <v>41.92</v>
      </c>
      <c r="K418" s="12">
        <f t="shared" si="76"/>
        <v>65.5</v>
      </c>
      <c r="L418" s="308"/>
      <c r="M418" s="6"/>
      <c r="N418" s="98"/>
      <c r="O418" s="6"/>
      <c r="P418" s="100"/>
      <c r="Q418" s="6"/>
      <c r="R418" s="101"/>
    </row>
    <row r="419" spans="1:18">
      <c r="A419" s="257">
        <v>4810153021663</v>
      </c>
      <c r="B419" s="91" t="s">
        <v>1201</v>
      </c>
      <c r="C419" s="91">
        <v>150</v>
      </c>
      <c r="D419" s="91">
        <v>12</v>
      </c>
      <c r="E419" s="125">
        <v>78.650000000000006</v>
      </c>
      <c r="F419" s="12">
        <f t="shared" si="81"/>
        <v>70.785000000000011</v>
      </c>
      <c r="G419" s="12">
        <f t="shared" si="71"/>
        <v>68.4255</v>
      </c>
      <c r="H419" s="12">
        <f t="shared" si="78"/>
        <v>66.852500000000006</v>
      </c>
      <c r="I419" s="12">
        <f t="shared" si="80"/>
        <v>66.066000000000003</v>
      </c>
      <c r="J419" s="12">
        <f t="shared" si="79"/>
        <v>62.920000000000009</v>
      </c>
      <c r="K419" s="12">
        <f t="shared" si="76"/>
        <v>98.3125</v>
      </c>
      <c r="L419" s="273"/>
      <c r="M419" s="271"/>
      <c r="N419" s="98"/>
      <c r="O419" s="6"/>
      <c r="P419" s="100"/>
      <c r="Q419" s="6"/>
      <c r="R419" s="101"/>
    </row>
    <row r="420" spans="1:18">
      <c r="A420" s="366">
        <v>4810153031174</v>
      </c>
      <c r="B420" s="91" t="s">
        <v>2202</v>
      </c>
      <c r="C420" s="91"/>
      <c r="D420" s="91"/>
      <c r="E420" s="125">
        <v>11</v>
      </c>
      <c r="F420" s="12">
        <f t="shared" si="81"/>
        <v>9.9</v>
      </c>
      <c r="G420" s="12">
        <f t="shared" si="71"/>
        <v>9.57</v>
      </c>
      <c r="H420" s="12">
        <f t="shared" si="78"/>
        <v>9.35</v>
      </c>
      <c r="I420" s="12">
        <f t="shared" si="80"/>
        <v>9.24</v>
      </c>
      <c r="J420" s="12">
        <f t="shared" si="79"/>
        <v>8.8000000000000007</v>
      </c>
      <c r="K420" s="12">
        <f t="shared" si="76"/>
        <v>13.75</v>
      </c>
      <c r="L420" s="273"/>
      <c r="M420" s="271"/>
      <c r="N420" s="98"/>
      <c r="O420" s="6"/>
      <c r="P420" s="100"/>
      <c r="Q420" s="6"/>
      <c r="R420" s="101"/>
    </row>
    <row r="421" spans="1:18">
      <c r="A421" s="366">
        <v>4810153021564</v>
      </c>
      <c r="B421" s="91" t="s">
        <v>3257</v>
      </c>
      <c r="C421" s="91"/>
      <c r="D421" s="91"/>
      <c r="E421" s="125">
        <v>70.2</v>
      </c>
      <c r="F421" s="12">
        <f t="shared" si="81"/>
        <v>63.180000000000007</v>
      </c>
      <c r="G421" s="12">
        <f t="shared" si="71"/>
        <v>61.074000000000005</v>
      </c>
      <c r="H421" s="12">
        <f t="shared" si="78"/>
        <v>59.67</v>
      </c>
      <c r="I421" s="12">
        <f t="shared" si="80"/>
        <v>58.968000000000004</v>
      </c>
      <c r="J421" s="12">
        <f t="shared" si="79"/>
        <v>56.160000000000004</v>
      </c>
      <c r="K421" s="12">
        <f t="shared" si="76"/>
        <v>87.75</v>
      </c>
      <c r="L421" s="273"/>
      <c r="M421" s="271"/>
      <c r="N421" s="98"/>
      <c r="O421" s="6"/>
      <c r="P421" s="100"/>
      <c r="Q421" s="6"/>
      <c r="R421" s="101"/>
    </row>
    <row r="422" spans="1:18">
      <c r="A422" s="124"/>
      <c r="B422" s="129" t="s">
        <v>1724</v>
      </c>
      <c r="C422" s="91"/>
      <c r="D422" s="91"/>
      <c r="E422" s="125"/>
      <c r="F422" s="12">
        <f t="shared" ref="F422:F458" si="82">E422*0.9</f>
        <v>0</v>
      </c>
      <c r="G422" s="12">
        <f t="shared" si="71"/>
        <v>0</v>
      </c>
      <c r="H422" s="12">
        <f t="shared" si="78"/>
        <v>0</v>
      </c>
      <c r="I422" s="12">
        <f t="shared" si="80"/>
        <v>0</v>
      </c>
      <c r="J422" s="12">
        <f t="shared" si="79"/>
        <v>0</v>
      </c>
      <c r="K422" s="12">
        <f t="shared" si="76"/>
        <v>0</v>
      </c>
      <c r="L422" s="273"/>
      <c r="M422" s="271"/>
      <c r="N422" s="98"/>
      <c r="O422" s="6"/>
      <c r="P422" s="100"/>
      <c r="Q422" s="6"/>
      <c r="R422" s="101"/>
    </row>
    <row r="423" spans="1:18">
      <c r="A423" s="124">
        <v>4810153026903</v>
      </c>
      <c r="B423" s="91" t="s">
        <v>1725</v>
      </c>
      <c r="C423" s="91"/>
      <c r="D423" s="91"/>
      <c r="E423" s="125">
        <v>93</v>
      </c>
      <c r="F423" s="12">
        <f t="shared" si="82"/>
        <v>83.7</v>
      </c>
      <c r="G423" s="12">
        <f t="shared" si="71"/>
        <v>80.91</v>
      </c>
      <c r="H423" s="12">
        <f t="shared" si="78"/>
        <v>79.05</v>
      </c>
      <c r="I423" s="12">
        <f t="shared" si="80"/>
        <v>78.11999999999999</v>
      </c>
      <c r="J423" s="12">
        <f t="shared" si="79"/>
        <v>74.400000000000006</v>
      </c>
      <c r="K423" s="12">
        <f t="shared" si="76"/>
        <v>116.25</v>
      </c>
      <c r="L423" s="273"/>
      <c r="M423" s="271"/>
      <c r="N423" s="98"/>
      <c r="O423" s="6"/>
      <c r="P423" s="100"/>
      <c r="Q423" s="6"/>
      <c r="R423" s="101"/>
    </row>
    <row r="424" spans="1:18">
      <c r="A424" s="323">
        <v>4810153026958</v>
      </c>
      <c r="B424" s="326" t="s">
        <v>1737</v>
      </c>
      <c r="C424" s="91"/>
      <c r="D424" s="91"/>
      <c r="E424" s="125">
        <v>65.099999999999994</v>
      </c>
      <c r="F424" s="12">
        <f t="shared" si="82"/>
        <v>58.589999999999996</v>
      </c>
      <c r="G424" s="12">
        <f t="shared" si="71"/>
        <v>56.636999999999993</v>
      </c>
      <c r="H424" s="12">
        <f t="shared" si="78"/>
        <v>55.334999999999994</v>
      </c>
      <c r="I424" s="12">
        <f t="shared" si="80"/>
        <v>54.68399999999999</v>
      </c>
      <c r="J424" s="12">
        <f t="shared" si="79"/>
        <v>52.08</v>
      </c>
      <c r="K424" s="12">
        <f t="shared" si="76"/>
        <v>81.375</v>
      </c>
      <c r="L424" s="273"/>
      <c r="M424" s="271"/>
      <c r="N424" s="98"/>
      <c r="O424" s="6"/>
      <c r="P424" s="100"/>
      <c r="Q424" s="6"/>
      <c r="R424" s="101"/>
    </row>
    <row r="425" spans="1:18">
      <c r="A425" s="323">
        <v>4810153027009</v>
      </c>
      <c r="B425" s="326" t="s">
        <v>1726</v>
      </c>
      <c r="C425" s="91"/>
      <c r="D425" s="91"/>
      <c r="E425" s="125">
        <v>49.9</v>
      </c>
      <c r="F425" s="12">
        <f t="shared" si="82"/>
        <v>44.91</v>
      </c>
      <c r="G425" s="12">
        <f t="shared" si="71"/>
        <v>43.412999999999997</v>
      </c>
      <c r="H425" s="12">
        <f t="shared" si="78"/>
        <v>42.414999999999999</v>
      </c>
      <c r="I425" s="12">
        <f t="shared" si="80"/>
        <v>41.915999999999997</v>
      </c>
      <c r="J425" s="12">
        <f t="shared" si="79"/>
        <v>39.92</v>
      </c>
      <c r="K425" s="12">
        <f t="shared" si="76"/>
        <v>62.375</v>
      </c>
      <c r="L425" s="273"/>
      <c r="M425" s="271"/>
      <c r="N425" s="98"/>
      <c r="O425" s="6"/>
      <c r="P425" s="100"/>
      <c r="Q425" s="6"/>
      <c r="R425" s="101"/>
    </row>
    <row r="426" spans="1:18">
      <c r="A426" s="323">
        <v>4810153026972</v>
      </c>
      <c r="B426" s="326" t="s">
        <v>1738</v>
      </c>
      <c r="C426" s="91"/>
      <c r="D426" s="91"/>
      <c r="E426" s="125">
        <v>75.25</v>
      </c>
      <c r="F426" s="12">
        <f t="shared" si="82"/>
        <v>67.725000000000009</v>
      </c>
      <c r="G426" s="12">
        <f t="shared" si="71"/>
        <v>65.467500000000001</v>
      </c>
      <c r="H426" s="12">
        <f t="shared" si="78"/>
        <v>63.962499999999999</v>
      </c>
      <c r="I426" s="12">
        <f t="shared" si="80"/>
        <v>63.21</v>
      </c>
      <c r="J426" s="12">
        <f t="shared" si="79"/>
        <v>60.2</v>
      </c>
      <c r="K426" s="12">
        <f t="shared" si="76"/>
        <v>94.0625</v>
      </c>
      <c r="L426" s="273"/>
      <c r="M426" s="271"/>
      <c r="N426" s="98"/>
      <c r="O426" s="6"/>
      <c r="P426" s="100"/>
      <c r="Q426" s="6"/>
      <c r="R426" s="101"/>
    </row>
    <row r="427" spans="1:18">
      <c r="A427" s="323">
        <v>4810153026934</v>
      </c>
      <c r="B427" s="326" t="s">
        <v>1727</v>
      </c>
      <c r="C427" s="91"/>
      <c r="D427" s="91"/>
      <c r="E427" s="125">
        <v>45.65</v>
      </c>
      <c r="F427" s="12">
        <f t="shared" si="82"/>
        <v>41.085000000000001</v>
      </c>
      <c r="G427" s="12">
        <f t="shared" si="71"/>
        <v>39.715499999999999</v>
      </c>
      <c r="H427" s="12">
        <f t="shared" si="78"/>
        <v>38.802499999999995</v>
      </c>
      <c r="I427" s="12">
        <f t="shared" si="80"/>
        <v>38.345999999999997</v>
      </c>
      <c r="J427" s="12">
        <f t="shared" si="79"/>
        <v>36.520000000000003</v>
      </c>
      <c r="K427" s="12">
        <f t="shared" si="76"/>
        <v>57.0625</v>
      </c>
      <c r="L427" s="273"/>
      <c r="M427" s="271"/>
      <c r="N427" s="98"/>
      <c r="O427" s="6"/>
      <c r="P427" s="100"/>
      <c r="Q427" s="6"/>
      <c r="R427" s="101"/>
    </row>
    <row r="428" spans="1:18">
      <c r="A428" s="323">
        <v>4810153026927</v>
      </c>
      <c r="B428" s="326" t="s">
        <v>1728</v>
      </c>
      <c r="C428" s="91"/>
      <c r="D428" s="91"/>
      <c r="E428" s="125">
        <v>55</v>
      </c>
      <c r="F428" s="12">
        <f t="shared" si="82"/>
        <v>49.5</v>
      </c>
      <c r="G428" s="12">
        <f t="shared" si="71"/>
        <v>47.85</v>
      </c>
      <c r="H428" s="12">
        <f t="shared" si="78"/>
        <v>46.75</v>
      </c>
      <c r="I428" s="12">
        <f t="shared" si="80"/>
        <v>46.199999999999996</v>
      </c>
      <c r="J428" s="12">
        <f t="shared" si="79"/>
        <v>44</v>
      </c>
      <c r="K428" s="12">
        <f t="shared" si="76"/>
        <v>68.75</v>
      </c>
      <c r="L428" s="273"/>
      <c r="M428" s="271"/>
      <c r="N428" s="98"/>
      <c r="O428" s="6"/>
      <c r="P428" s="100"/>
      <c r="Q428" s="6"/>
      <c r="R428" s="101"/>
    </row>
    <row r="429" spans="1:18">
      <c r="A429" s="323">
        <v>4810153026965</v>
      </c>
      <c r="B429" s="326" t="s">
        <v>1729</v>
      </c>
      <c r="C429" s="91"/>
      <c r="D429" s="91"/>
      <c r="E429" s="125">
        <v>60.9</v>
      </c>
      <c r="F429" s="12">
        <f t="shared" si="82"/>
        <v>54.81</v>
      </c>
      <c r="G429" s="12">
        <f t="shared" si="71"/>
        <v>52.982999999999997</v>
      </c>
      <c r="H429" s="12">
        <f t="shared" si="78"/>
        <v>51.765000000000001</v>
      </c>
      <c r="I429" s="12">
        <f t="shared" si="80"/>
        <v>51.155999999999999</v>
      </c>
      <c r="J429" s="12">
        <f t="shared" si="79"/>
        <v>48.72</v>
      </c>
      <c r="K429" s="12">
        <f t="shared" si="76"/>
        <v>76.125</v>
      </c>
      <c r="L429" s="273"/>
      <c r="M429" s="271"/>
      <c r="N429" s="98"/>
      <c r="O429" s="6"/>
      <c r="P429" s="100"/>
      <c r="Q429" s="6"/>
      <c r="R429" s="101"/>
    </row>
    <row r="430" spans="1:18">
      <c r="A430" s="323">
        <v>4810153026989</v>
      </c>
      <c r="B430" s="326" t="s">
        <v>1739</v>
      </c>
      <c r="C430" s="91"/>
      <c r="D430" s="91"/>
      <c r="E430" s="125">
        <v>62.6</v>
      </c>
      <c r="F430" s="12">
        <f t="shared" si="82"/>
        <v>56.34</v>
      </c>
      <c r="G430" s="12">
        <f t="shared" si="71"/>
        <v>54.462000000000003</v>
      </c>
      <c r="H430" s="12">
        <f t="shared" si="78"/>
        <v>53.21</v>
      </c>
      <c r="I430" s="12">
        <f t="shared" si="80"/>
        <v>52.583999999999996</v>
      </c>
      <c r="J430" s="12">
        <f t="shared" si="79"/>
        <v>50.080000000000005</v>
      </c>
      <c r="K430" s="12">
        <f t="shared" si="76"/>
        <v>78.25</v>
      </c>
      <c r="L430" s="273"/>
      <c r="M430" s="271"/>
      <c r="N430" s="98"/>
      <c r="O430" s="6"/>
      <c r="P430" s="100"/>
      <c r="Q430" s="6"/>
      <c r="R430" s="101"/>
    </row>
    <row r="431" spans="1:18">
      <c r="A431" s="323">
        <v>4810153027085</v>
      </c>
      <c r="B431" s="326" t="s">
        <v>1828</v>
      </c>
      <c r="C431" s="91"/>
      <c r="D431" s="91"/>
      <c r="E431" s="125">
        <v>44.8</v>
      </c>
      <c r="F431" s="12">
        <f t="shared" si="82"/>
        <v>40.32</v>
      </c>
      <c r="G431" s="12">
        <f t="shared" si="71"/>
        <v>38.975999999999999</v>
      </c>
      <c r="H431" s="12">
        <f t="shared" si="78"/>
        <v>38.08</v>
      </c>
      <c r="I431" s="12">
        <f t="shared" si="80"/>
        <v>37.631999999999998</v>
      </c>
      <c r="J431" s="12">
        <f t="shared" si="79"/>
        <v>35.839999999999996</v>
      </c>
      <c r="K431" s="12">
        <f t="shared" si="76"/>
        <v>56</v>
      </c>
      <c r="L431" s="273"/>
      <c r="M431" s="271"/>
      <c r="N431" s="98"/>
      <c r="O431" s="6"/>
      <c r="P431" s="100"/>
      <c r="Q431" s="6"/>
      <c r="R431" s="101"/>
    </row>
    <row r="432" spans="1:18">
      <c r="A432" s="323">
        <v>4810153027092</v>
      </c>
      <c r="B432" s="326" t="s">
        <v>1829</v>
      </c>
      <c r="C432" s="91"/>
      <c r="D432" s="91"/>
      <c r="E432" s="125">
        <v>55</v>
      </c>
      <c r="F432" s="12">
        <f t="shared" si="82"/>
        <v>49.5</v>
      </c>
      <c r="G432" s="12">
        <f t="shared" si="71"/>
        <v>47.85</v>
      </c>
      <c r="H432" s="12">
        <f t="shared" si="78"/>
        <v>46.75</v>
      </c>
      <c r="I432" s="12">
        <f t="shared" si="80"/>
        <v>46.199999999999996</v>
      </c>
      <c r="J432" s="12">
        <f t="shared" si="79"/>
        <v>44</v>
      </c>
      <c r="K432" s="12">
        <f t="shared" si="76"/>
        <v>68.75</v>
      </c>
      <c r="L432" s="273"/>
      <c r="M432" s="271"/>
      <c r="N432" s="98"/>
      <c r="O432" s="6"/>
      <c r="P432" s="100"/>
      <c r="Q432" s="6"/>
      <c r="R432" s="101"/>
    </row>
    <row r="433" spans="1:18">
      <c r="A433" s="323">
        <v>4810153026910</v>
      </c>
      <c r="B433" s="326" t="s">
        <v>1730</v>
      </c>
      <c r="C433" s="91"/>
      <c r="D433" s="91"/>
      <c r="E433" s="125">
        <v>93</v>
      </c>
      <c r="F433" s="12">
        <f t="shared" si="82"/>
        <v>83.7</v>
      </c>
      <c r="G433" s="12">
        <f t="shared" si="71"/>
        <v>80.91</v>
      </c>
      <c r="H433" s="12">
        <f t="shared" si="78"/>
        <v>79.05</v>
      </c>
      <c r="I433" s="12">
        <f t="shared" si="80"/>
        <v>78.11999999999999</v>
      </c>
      <c r="J433" s="12">
        <f t="shared" si="79"/>
        <v>74.400000000000006</v>
      </c>
      <c r="K433" s="12">
        <f t="shared" si="76"/>
        <v>116.25</v>
      </c>
      <c r="L433" s="273"/>
      <c r="M433" s="271"/>
      <c r="N433" s="98"/>
      <c r="O433" s="6"/>
      <c r="P433" s="100"/>
      <c r="Q433" s="6"/>
      <c r="R433" s="101"/>
    </row>
    <row r="434" spans="1:18">
      <c r="A434" s="323">
        <v>4810153026866</v>
      </c>
      <c r="B434" s="326" t="s">
        <v>1731</v>
      </c>
      <c r="C434" s="91"/>
      <c r="D434" s="91"/>
      <c r="E434" s="125">
        <v>95.5</v>
      </c>
      <c r="F434" s="12">
        <f t="shared" si="82"/>
        <v>85.95</v>
      </c>
      <c r="G434" s="12">
        <f t="shared" si="71"/>
        <v>83.084999999999994</v>
      </c>
      <c r="H434" s="12">
        <f t="shared" si="78"/>
        <v>81.174999999999997</v>
      </c>
      <c r="I434" s="12">
        <f t="shared" si="80"/>
        <v>80.22</v>
      </c>
      <c r="J434" s="12">
        <f t="shared" si="79"/>
        <v>76.400000000000006</v>
      </c>
      <c r="K434" s="12">
        <f t="shared" si="76"/>
        <v>119.375</v>
      </c>
      <c r="L434" s="273"/>
      <c r="M434" s="271"/>
      <c r="N434" s="98"/>
      <c r="O434" s="6"/>
      <c r="P434" s="100"/>
      <c r="Q434" s="6"/>
      <c r="R434" s="101"/>
    </row>
    <row r="435" spans="1:18">
      <c r="A435" s="323">
        <v>4810153027078</v>
      </c>
      <c r="B435" s="326" t="s">
        <v>1807</v>
      </c>
      <c r="C435" s="91"/>
      <c r="D435" s="91"/>
      <c r="E435" s="125">
        <v>44</v>
      </c>
      <c r="F435" s="12">
        <f t="shared" si="82"/>
        <v>39.6</v>
      </c>
      <c r="G435" s="12">
        <f t="shared" si="71"/>
        <v>38.28</v>
      </c>
      <c r="H435" s="12">
        <f t="shared" si="78"/>
        <v>37.4</v>
      </c>
      <c r="I435" s="12">
        <f t="shared" si="80"/>
        <v>36.96</v>
      </c>
      <c r="J435" s="12">
        <f t="shared" si="79"/>
        <v>35.200000000000003</v>
      </c>
      <c r="K435" s="12">
        <f t="shared" si="76"/>
        <v>55</v>
      </c>
      <c r="L435" s="273"/>
      <c r="M435" s="271"/>
      <c r="N435" s="98"/>
      <c r="O435" s="6"/>
      <c r="P435" s="100"/>
      <c r="Q435" s="6"/>
      <c r="R435" s="101"/>
    </row>
    <row r="436" spans="1:18">
      <c r="A436" s="323">
        <v>4810153026880</v>
      </c>
      <c r="B436" s="326" t="s">
        <v>1732</v>
      </c>
      <c r="C436" s="91"/>
      <c r="D436" s="91"/>
      <c r="E436" s="125">
        <v>75.25</v>
      </c>
      <c r="F436" s="12">
        <f t="shared" si="82"/>
        <v>67.725000000000009</v>
      </c>
      <c r="G436" s="12">
        <f t="shared" si="71"/>
        <v>65.467500000000001</v>
      </c>
      <c r="H436" s="12">
        <f t="shared" si="78"/>
        <v>63.962499999999999</v>
      </c>
      <c r="I436" s="12">
        <f t="shared" si="80"/>
        <v>63.21</v>
      </c>
      <c r="J436" s="12">
        <f t="shared" si="79"/>
        <v>60.2</v>
      </c>
      <c r="K436" s="12">
        <f t="shared" si="76"/>
        <v>94.0625</v>
      </c>
      <c r="L436" s="273"/>
      <c r="M436" s="271"/>
      <c r="N436" s="98"/>
      <c r="O436" s="6"/>
      <c r="P436" s="100"/>
      <c r="Q436" s="6"/>
      <c r="R436" s="101"/>
    </row>
    <row r="437" spans="1:18">
      <c r="A437" s="323">
        <v>4810153026873</v>
      </c>
      <c r="B437" s="326" t="s">
        <v>1733</v>
      </c>
      <c r="C437" s="91"/>
      <c r="D437" s="91"/>
      <c r="E437" s="125">
        <v>66.8</v>
      </c>
      <c r="F437" s="12">
        <f t="shared" si="82"/>
        <v>60.12</v>
      </c>
      <c r="G437" s="12">
        <f t="shared" si="71"/>
        <v>58.116</v>
      </c>
      <c r="H437" s="12">
        <f t="shared" si="78"/>
        <v>56.779999999999994</v>
      </c>
      <c r="I437" s="12">
        <f t="shared" si="80"/>
        <v>56.111999999999995</v>
      </c>
      <c r="J437" s="12">
        <f t="shared" si="79"/>
        <v>53.44</v>
      </c>
      <c r="K437" s="12">
        <f t="shared" si="76"/>
        <v>83.5</v>
      </c>
      <c r="L437" s="273"/>
      <c r="M437" s="271"/>
      <c r="N437" s="98"/>
      <c r="O437" s="6"/>
      <c r="P437" s="100"/>
      <c r="Q437" s="6"/>
      <c r="R437" s="101"/>
    </row>
    <row r="438" spans="1:18">
      <c r="A438" s="323">
        <v>4810153026941</v>
      </c>
      <c r="B438" s="326" t="s">
        <v>1734</v>
      </c>
      <c r="C438" s="91"/>
      <c r="D438" s="91"/>
      <c r="E438" s="125">
        <v>63.4</v>
      </c>
      <c r="F438" s="12">
        <f t="shared" si="82"/>
        <v>57.06</v>
      </c>
      <c r="G438" s="12">
        <f t="shared" si="71"/>
        <v>55.158000000000001</v>
      </c>
      <c r="H438" s="12">
        <f t="shared" si="78"/>
        <v>53.89</v>
      </c>
      <c r="I438" s="12">
        <f t="shared" si="80"/>
        <v>53.256</v>
      </c>
      <c r="J438" s="12">
        <f t="shared" si="79"/>
        <v>50.72</v>
      </c>
      <c r="K438" s="12">
        <f t="shared" si="76"/>
        <v>79.25</v>
      </c>
      <c r="L438" s="273"/>
      <c r="M438" s="271"/>
      <c r="N438" s="98"/>
      <c r="O438" s="6"/>
      <c r="P438" s="100"/>
      <c r="Q438" s="6"/>
      <c r="R438" s="101"/>
    </row>
    <row r="439" spans="1:18">
      <c r="A439" s="323">
        <v>4810153026996</v>
      </c>
      <c r="B439" s="326" t="s">
        <v>1735</v>
      </c>
      <c r="C439" s="91"/>
      <c r="D439" s="91"/>
      <c r="E439" s="125">
        <v>137</v>
      </c>
      <c r="F439" s="12">
        <f t="shared" si="82"/>
        <v>123.3</v>
      </c>
      <c r="G439" s="12">
        <f t="shared" ref="G439:G501" si="83">E439*0.87</f>
        <v>119.19</v>
      </c>
      <c r="H439" s="12">
        <f t="shared" si="78"/>
        <v>116.45</v>
      </c>
      <c r="I439" s="12">
        <f t="shared" si="80"/>
        <v>115.08</v>
      </c>
      <c r="J439" s="12">
        <f t="shared" si="79"/>
        <v>109.60000000000001</v>
      </c>
      <c r="K439" s="12">
        <f t="shared" si="76"/>
        <v>171.25</v>
      </c>
      <c r="L439" s="273"/>
      <c r="M439" s="271"/>
      <c r="N439" s="98"/>
      <c r="O439" s="6"/>
      <c r="P439" s="100"/>
      <c r="Q439" s="6"/>
      <c r="R439" s="101"/>
    </row>
    <row r="440" spans="1:18">
      <c r="A440" s="323">
        <v>4810153026897</v>
      </c>
      <c r="B440" s="326" t="s">
        <v>1736</v>
      </c>
      <c r="C440" s="91"/>
      <c r="D440" s="91"/>
      <c r="E440" s="125">
        <v>89.6</v>
      </c>
      <c r="F440" s="12">
        <f t="shared" si="82"/>
        <v>80.64</v>
      </c>
      <c r="G440" s="12">
        <f t="shared" si="83"/>
        <v>77.951999999999998</v>
      </c>
      <c r="H440" s="12">
        <f t="shared" si="78"/>
        <v>76.16</v>
      </c>
      <c r="I440" s="12">
        <f t="shared" si="80"/>
        <v>75.263999999999996</v>
      </c>
      <c r="J440" s="12">
        <f t="shared" si="79"/>
        <v>71.679999999999993</v>
      </c>
      <c r="K440" s="12">
        <f t="shared" si="76"/>
        <v>112</v>
      </c>
      <c r="L440" s="273"/>
      <c r="M440" s="271"/>
      <c r="N440" s="98"/>
      <c r="O440" s="6"/>
      <c r="P440" s="100"/>
      <c r="Q440" s="6"/>
      <c r="R440" s="101"/>
    </row>
    <row r="441" spans="1:18" ht="12.75" customHeight="1">
      <c r="A441" s="323">
        <v>4810153027139</v>
      </c>
      <c r="B441" s="333" t="s">
        <v>1785</v>
      </c>
      <c r="C441" s="91"/>
      <c r="D441" s="91"/>
      <c r="E441" s="125">
        <v>60.9</v>
      </c>
      <c r="F441" s="12">
        <f t="shared" si="82"/>
        <v>54.81</v>
      </c>
      <c r="G441" s="12">
        <f t="shared" si="83"/>
        <v>52.982999999999997</v>
      </c>
      <c r="H441" s="12">
        <f t="shared" si="78"/>
        <v>51.765000000000001</v>
      </c>
      <c r="I441" s="12">
        <f t="shared" si="80"/>
        <v>51.155999999999999</v>
      </c>
      <c r="J441" s="12">
        <f t="shared" si="79"/>
        <v>48.72</v>
      </c>
      <c r="K441" s="12">
        <f t="shared" si="76"/>
        <v>76.125</v>
      </c>
      <c r="L441" s="273"/>
      <c r="M441" s="271"/>
      <c r="N441" s="98"/>
      <c r="O441" s="6"/>
      <c r="P441" s="100"/>
      <c r="Q441" s="6"/>
      <c r="R441" s="101"/>
    </row>
    <row r="442" spans="1:18">
      <c r="A442" s="323">
        <v>4810153027030</v>
      </c>
      <c r="B442" s="326" t="s">
        <v>1786</v>
      </c>
      <c r="C442" s="91"/>
      <c r="D442" s="91"/>
      <c r="E442" s="125">
        <v>50.7</v>
      </c>
      <c r="F442" s="12">
        <f t="shared" si="82"/>
        <v>45.63</v>
      </c>
      <c r="G442" s="12">
        <f t="shared" si="83"/>
        <v>44.109000000000002</v>
      </c>
      <c r="H442" s="12">
        <f t="shared" si="78"/>
        <v>43.094999999999999</v>
      </c>
      <c r="I442" s="12">
        <f t="shared" si="80"/>
        <v>42.588000000000001</v>
      </c>
      <c r="J442" s="12">
        <f t="shared" si="79"/>
        <v>40.56</v>
      </c>
      <c r="K442" s="12">
        <f t="shared" si="76"/>
        <v>63.375</v>
      </c>
      <c r="L442" s="273"/>
      <c r="M442" s="271"/>
      <c r="N442" s="98"/>
      <c r="O442" s="6"/>
      <c r="P442" s="100"/>
      <c r="Q442" s="6"/>
      <c r="R442" s="101"/>
    </row>
    <row r="443" spans="1:18">
      <c r="A443" s="323">
        <v>4810153027122</v>
      </c>
      <c r="B443" s="326" t="s">
        <v>1787</v>
      </c>
      <c r="C443" s="91"/>
      <c r="D443" s="91"/>
      <c r="E443" s="125">
        <v>65.95</v>
      </c>
      <c r="F443" s="12">
        <f t="shared" si="82"/>
        <v>59.355000000000004</v>
      </c>
      <c r="G443" s="12">
        <f t="shared" si="83"/>
        <v>57.3765</v>
      </c>
      <c r="H443" s="12">
        <f t="shared" si="78"/>
        <v>56.057499999999997</v>
      </c>
      <c r="I443" s="12">
        <f t="shared" si="80"/>
        <v>55.398000000000003</v>
      </c>
      <c r="J443" s="12">
        <f t="shared" si="79"/>
        <v>52.760000000000005</v>
      </c>
      <c r="K443" s="12">
        <f t="shared" si="76"/>
        <v>82.4375</v>
      </c>
      <c r="L443" s="273"/>
      <c r="M443" s="271"/>
      <c r="N443" s="98"/>
      <c r="O443" s="6"/>
      <c r="P443" s="100"/>
      <c r="Q443" s="6"/>
      <c r="R443" s="101"/>
    </row>
    <row r="444" spans="1:18">
      <c r="A444" s="323">
        <v>4810153027115</v>
      </c>
      <c r="B444" s="326" t="s">
        <v>1788</v>
      </c>
      <c r="C444" s="91"/>
      <c r="D444" s="91"/>
      <c r="E444" s="125">
        <v>64.25</v>
      </c>
      <c r="F444" s="12">
        <f t="shared" si="82"/>
        <v>57.825000000000003</v>
      </c>
      <c r="G444" s="12">
        <f t="shared" si="83"/>
        <v>55.897500000000001</v>
      </c>
      <c r="H444" s="12">
        <f t="shared" si="78"/>
        <v>54.612499999999997</v>
      </c>
      <c r="I444" s="12">
        <f t="shared" si="80"/>
        <v>53.97</v>
      </c>
      <c r="J444" s="12">
        <f t="shared" si="79"/>
        <v>51.400000000000006</v>
      </c>
      <c r="K444" s="12">
        <f t="shared" si="76"/>
        <v>80.3125</v>
      </c>
      <c r="L444" s="273"/>
      <c r="M444" s="271"/>
      <c r="N444" s="98"/>
      <c r="O444" s="6"/>
      <c r="P444" s="100"/>
      <c r="Q444" s="6"/>
      <c r="R444" s="101"/>
    </row>
    <row r="445" spans="1:18">
      <c r="A445" s="323">
        <v>4810153027054</v>
      </c>
      <c r="B445" s="326" t="s">
        <v>1789</v>
      </c>
      <c r="C445" s="91"/>
      <c r="D445" s="91"/>
      <c r="E445" s="125">
        <v>49.9</v>
      </c>
      <c r="F445" s="12">
        <f t="shared" si="82"/>
        <v>44.91</v>
      </c>
      <c r="G445" s="12">
        <f t="shared" si="83"/>
        <v>43.412999999999997</v>
      </c>
      <c r="H445" s="12">
        <f t="shared" si="78"/>
        <v>42.414999999999999</v>
      </c>
      <c r="I445" s="12">
        <f t="shared" si="80"/>
        <v>41.915999999999997</v>
      </c>
      <c r="J445" s="12">
        <f t="shared" si="79"/>
        <v>39.92</v>
      </c>
      <c r="K445" s="12">
        <f t="shared" si="76"/>
        <v>62.375</v>
      </c>
      <c r="L445" s="273"/>
      <c r="M445" s="271"/>
      <c r="N445" s="98"/>
      <c r="O445" s="6"/>
      <c r="P445" s="100"/>
      <c r="Q445" s="6"/>
      <c r="R445" s="101"/>
    </row>
    <row r="446" spans="1:18">
      <c r="A446" s="323">
        <v>4810153027153</v>
      </c>
      <c r="B446" s="326" t="s">
        <v>1808</v>
      </c>
      <c r="C446" s="91"/>
      <c r="D446" s="91"/>
      <c r="E446" s="125">
        <v>60.9</v>
      </c>
      <c r="F446" s="12">
        <f t="shared" si="82"/>
        <v>54.81</v>
      </c>
      <c r="G446" s="12">
        <f t="shared" si="83"/>
        <v>52.982999999999997</v>
      </c>
      <c r="H446" s="12">
        <f t="shared" si="78"/>
        <v>51.765000000000001</v>
      </c>
      <c r="I446" s="12">
        <f t="shared" si="80"/>
        <v>51.155999999999999</v>
      </c>
      <c r="J446" s="12">
        <f t="shared" si="79"/>
        <v>48.72</v>
      </c>
      <c r="K446" s="12">
        <f t="shared" si="76"/>
        <v>76.125</v>
      </c>
      <c r="L446" s="273"/>
      <c r="M446" s="271"/>
      <c r="N446" s="98"/>
      <c r="O446" s="6"/>
      <c r="P446" s="100"/>
      <c r="Q446" s="6"/>
      <c r="R446" s="101"/>
    </row>
    <row r="447" spans="1:18">
      <c r="A447" s="323">
        <v>4810153027160</v>
      </c>
      <c r="B447" s="326" t="s">
        <v>1809</v>
      </c>
      <c r="C447" s="91"/>
      <c r="D447" s="91"/>
      <c r="E447" s="125">
        <v>63.4</v>
      </c>
      <c r="F447" s="12">
        <f t="shared" si="82"/>
        <v>57.06</v>
      </c>
      <c r="G447" s="12">
        <f t="shared" si="83"/>
        <v>55.158000000000001</v>
      </c>
      <c r="H447" s="12">
        <f t="shared" si="78"/>
        <v>53.89</v>
      </c>
      <c r="I447" s="12">
        <f t="shared" si="80"/>
        <v>53.256</v>
      </c>
      <c r="J447" s="12">
        <f t="shared" ref="J447:J503" si="84">E447*0.8</f>
        <v>50.72</v>
      </c>
      <c r="K447" s="12">
        <f t="shared" si="76"/>
        <v>79.25</v>
      </c>
      <c r="L447" s="273"/>
      <c r="M447" s="271"/>
      <c r="N447" s="98"/>
      <c r="O447" s="6"/>
      <c r="P447" s="100"/>
      <c r="Q447" s="6"/>
      <c r="R447" s="101"/>
    </row>
    <row r="448" spans="1:18">
      <c r="A448" s="323">
        <v>4810153027184</v>
      </c>
      <c r="B448" s="326" t="s">
        <v>1810</v>
      </c>
      <c r="C448" s="91"/>
      <c r="D448" s="91"/>
      <c r="E448" s="125">
        <v>62.6</v>
      </c>
      <c r="F448" s="12">
        <f t="shared" si="82"/>
        <v>56.34</v>
      </c>
      <c r="G448" s="12">
        <f t="shared" si="83"/>
        <v>54.462000000000003</v>
      </c>
      <c r="H448" s="12">
        <f t="shared" si="78"/>
        <v>53.21</v>
      </c>
      <c r="I448" s="12">
        <f t="shared" si="80"/>
        <v>52.583999999999996</v>
      </c>
      <c r="J448" s="12">
        <f t="shared" si="84"/>
        <v>50.080000000000005</v>
      </c>
      <c r="K448" s="12">
        <f t="shared" si="76"/>
        <v>78.25</v>
      </c>
      <c r="L448" s="273"/>
      <c r="M448" s="271"/>
      <c r="N448" s="98"/>
      <c r="O448" s="6"/>
      <c r="P448" s="100"/>
      <c r="Q448" s="6"/>
      <c r="R448" s="101"/>
    </row>
    <row r="449" spans="1:18">
      <c r="A449" s="323">
        <v>4810153027191</v>
      </c>
      <c r="B449" s="326" t="s">
        <v>1811</v>
      </c>
      <c r="C449" s="91"/>
      <c r="D449" s="91"/>
      <c r="E449" s="125">
        <v>65.95</v>
      </c>
      <c r="F449" s="12">
        <f t="shared" si="82"/>
        <v>59.355000000000004</v>
      </c>
      <c r="G449" s="12">
        <f t="shared" si="83"/>
        <v>57.3765</v>
      </c>
      <c r="H449" s="12">
        <f t="shared" si="78"/>
        <v>56.057499999999997</v>
      </c>
      <c r="I449" s="12">
        <f t="shared" si="80"/>
        <v>55.398000000000003</v>
      </c>
      <c r="J449" s="12">
        <f t="shared" si="84"/>
        <v>52.760000000000005</v>
      </c>
      <c r="K449" s="12">
        <f t="shared" si="76"/>
        <v>82.4375</v>
      </c>
      <c r="L449" s="273"/>
      <c r="M449" s="271"/>
      <c r="N449" s="98"/>
      <c r="O449" s="6"/>
      <c r="P449" s="100"/>
      <c r="Q449" s="6"/>
      <c r="R449" s="101"/>
    </row>
    <row r="450" spans="1:18">
      <c r="A450" s="323">
        <v>4810153027023</v>
      </c>
      <c r="B450" s="326" t="s">
        <v>1790</v>
      </c>
      <c r="C450" s="91"/>
      <c r="D450" s="91"/>
      <c r="E450" s="125">
        <v>67.650000000000006</v>
      </c>
      <c r="F450" s="12">
        <f t="shared" si="82"/>
        <v>60.885000000000005</v>
      </c>
      <c r="G450" s="12">
        <f t="shared" si="83"/>
        <v>58.855500000000006</v>
      </c>
      <c r="H450" s="12">
        <f t="shared" si="78"/>
        <v>57.502500000000005</v>
      </c>
      <c r="I450" s="12">
        <f t="shared" si="80"/>
        <v>56.826000000000001</v>
      </c>
      <c r="J450" s="12">
        <f t="shared" si="84"/>
        <v>54.120000000000005</v>
      </c>
      <c r="K450" s="12">
        <f t="shared" si="76"/>
        <v>84.5625</v>
      </c>
      <c r="L450" s="273"/>
      <c r="M450" s="271"/>
      <c r="N450" s="98"/>
      <c r="O450" s="6"/>
      <c r="P450" s="100"/>
      <c r="Q450" s="6"/>
      <c r="R450" s="101"/>
    </row>
    <row r="451" spans="1:18">
      <c r="A451" s="323">
        <v>4810153027047</v>
      </c>
      <c r="B451" s="326" t="s">
        <v>1791</v>
      </c>
      <c r="C451" s="91"/>
      <c r="D451" s="91"/>
      <c r="E451" s="125">
        <v>87.1</v>
      </c>
      <c r="F451" s="12">
        <f t="shared" si="82"/>
        <v>78.39</v>
      </c>
      <c r="G451" s="12">
        <f t="shared" si="83"/>
        <v>75.777000000000001</v>
      </c>
      <c r="H451" s="12">
        <f t="shared" si="78"/>
        <v>74.034999999999997</v>
      </c>
      <c r="I451" s="12">
        <f t="shared" si="80"/>
        <v>73.163999999999987</v>
      </c>
      <c r="J451" s="12">
        <f t="shared" si="84"/>
        <v>69.679999999999993</v>
      </c>
      <c r="K451" s="12">
        <f t="shared" si="76"/>
        <v>108.875</v>
      </c>
      <c r="L451" s="273"/>
      <c r="M451" s="271"/>
      <c r="N451" s="98"/>
      <c r="O451" s="6"/>
      <c r="P451" s="100"/>
      <c r="Q451" s="6"/>
      <c r="R451" s="101"/>
    </row>
    <row r="452" spans="1:18">
      <c r="A452" s="323">
        <v>4810153027108</v>
      </c>
      <c r="B452" s="326" t="s">
        <v>1792</v>
      </c>
      <c r="C452" s="91"/>
      <c r="D452" s="91"/>
      <c r="E452" s="125">
        <v>52.4</v>
      </c>
      <c r="F452" s="57">
        <f t="shared" si="82"/>
        <v>47.16</v>
      </c>
      <c r="G452" s="12">
        <f t="shared" si="83"/>
        <v>45.588000000000001</v>
      </c>
      <c r="H452" s="57">
        <f t="shared" si="78"/>
        <v>44.54</v>
      </c>
      <c r="I452" s="12">
        <f t="shared" si="80"/>
        <v>44.015999999999998</v>
      </c>
      <c r="J452" s="12">
        <f t="shared" si="84"/>
        <v>41.92</v>
      </c>
      <c r="K452" s="12">
        <f t="shared" si="76"/>
        <v>65.5</v>
      </c>
      <c r="L452" s="273"/>
      <c r="M452" s="271"/>
      <c r="N452" s="98"/>
      <c r="O452" s="6"/>
      <c r="P452" s="100"/>
      <c r="Q452" s="6"/>
      <c r="R452" s="101"/>
    </row>
    <row r="453" spans="1:18">
      <c r="A453" s="124">
        <v>4810153027146</v>
      </c>
      <c r="B453" s="1" t="s">
        <v>1812</v>
      </c>
      <c r="E453" s="125">
        <v>55</v>
      </c>
      <c r="F453" s="91">
        <f t="shared" si="82"/>
        <v>49.5</v>
      </c>
      <c r="G453" s="12">
        <f t="shared" si="83"/>
        <v>47.85</v>
      </c>
      <c r="H453" s="125">
        <f t="shared" si="78"/>
        <v>46.75</v>
      </c>
      <c r="I453" s="12">
        <f t="shared" si="80"/>
        <v>46.199999999999996</v>
      </c>
      <c r="J453" s="12">
        <f t="shared" si="84"/>
        <v>44</v>
      </c>
      <c r="K453" s="12">
        <f t="shared" si="76"/>
        <v>68.75</v>
      </c>
      <c r="L453" s="273"/>
      <c r="M453" s="271"/>
      <c r="N453" s="98"/>
      <c r="O453" s="6"/>
      <c r="P453" s="100"/>
      <c r="Q453" s="6"/>
      <c r="R453" s="101"/>
    </row>
    <row r="454" spans="1:18">
      <c r="A454" s="323">
        <v>4810153027177</v>
      </c>
      <c r="B454" s="326" t="s">
        <v>1813</v>
      </c>
      <c r="C454" s="91"/>
      <c r="D454" s="91"/>
      <c r="E454" s="125">
        <v>55.8</v>
      </c>
      <c r="F454" s="305">
        <f t="shared" si="82"/>
        <v>50.22</v>
      </c>
      <c r="G454" s="12">
        <f t="shared" si="83"/>
        <v>48.545999999999999</v>
      </c>
      <c r="H454" s="305">
        <f t="shared" si="78"/>
        <v>47.43</v>
      </c>
      <c r="I454" s="12">
        <f t="shared" si="80"/>
        <v>46.871999999999993</v>
      </c>
      <c r="J454" s="12">
        <f t="shared" si="84"/>
        <v>44.64</v>
      </c>
      <c r="K454" s="12">
        <f t="shared" si="76"/>
        <v>69.75</v>
      </c>
      <c r="L454" s="273"/>
      <c r="M454" s="271"/>
      <c r="N454" s="98"/>
      <c r="O454" s="6"/>
      <c r="P454" s="100"/>
      <c r="Q454" s="6"/>
      <c r="R454" s="101"/>
    </row>
    <row r="455" spans="1:18">
      <c r="A455" s="323">
        <v>4810153027207</v>
      </c>
      <c r="B455" s="326" t="s">
        <v>1814</v>
      </c>
      <c r="C455" s="91"/>
      <c r="D455" s="91"/>
      <c r="E455" s="125">
        <v>55.8</v>
      </c>
      <c r="F455" s="12">
        <f t="shared" si="82"/>
        <v>50.22</v>
      </c>
      <c r="G455" s="12">
        <f t="shared" si="83"/>
        <v>48.545999999999999</v>
      </c>
      <c r="H455" s="12">
        <f t="shared" si="78"/>
        <v>47.43</v>
      </c>
      <c r="I455" s="12">
        <f t="shared" si="80"/>
        <v>46.871999999999993</v>
      </c>
      <c r="J455" s="12">
        <f t="shared" si="84"/>
        <v>44.64</v>
      </c>
      <c r="K455" s="12">
        <f t="shared" ref="K455:K518" si="85">E455*1.25</f>
        <v>69.75</v>
      </c>
      <c r="L455" s="273"/>
      <c r="M455" s="271"/>
      <c r="N455" s="98"/>
      <c r="O455" s="6"/>
      <c r="P455" s="100"/>
      <c r="Q455" s="6"/>
      <c r="R455" s="101"/>
    </row>
    <row r="456" spans="1:18">
      <c r="A456" s="323">
        <v>4810153027214</v>
      </c>
      <c r="B456" s="326" t="s">
        <v>1815</v>
      </c>
      <c r="C456" s="91"/>
      <c r="D456" s="91"/>
      <c r="E456" s="125">
        <v>56.65</v>
      </c>
      <c r="F456" s="12">
        <f t="shared" si="82"/>
        <v>50.984999999999999</v>
      </c>
      <c r="G456" s="12">
        <f t="shared" si="83"/>
        <v>49.285499999999999</v>
      </c>
      <c r="H456" s="12">
        <f t="shared" si="78"/>
        <v>48.152499999999996</v>
      </c>
      <c r="I456" s="12">
        <f t="shared" si="80"/>
        <v>47.585999999999999</v>
      </c>
      <c r="J456" s="12">
        <f t="shared" si="84"/>
        <v>45.32</v>
      </c>
      <c r="K456" s="12">
        <f t="shared" si="85"/>
        <v>70.8125</v>
      </c>
      <c r="L456" s="273"/>
      <c r="M456" s="271"/>
      <c r="N456" s="98"/>
      <c r="O456" s="6"/>
      <c r="P456" s="100"/>
      <c r="Q456" s="6"/>
      <c r="R456" s="101"/>
    </row>
    <row r="457" spans="1:18">
      <c r="A457" s="323">
        <v>4810153027061</v>
      </c>
      <c r="B457" s="326" t="s">
        <v>1793</v>
      </c>
      <c r="C457" s="91"/>
      <c r="D457" s="91"/>
      <c r="E457" s="125">
        <v>55</v>
      </c>
      <c r="F457" s="12">
        <f t="shared" si="82"/>
        <v>49.5</v>
      </c>
      <c r="G457" s="12">
        <f t="shared" si="83"/>
        <v>47.85</v>
      </c>
      <c r="H457" s="12">
        <f t="shared" ref="H457:H465" si="86">E457*0.85</f>
        <v>46.75</v>
      </c>
      <c r="I457" s="12">
        <f t="shared" si="80"/>
        <v>46.199999999999996</v>
      </c>
      <c r="J457" s="12">
        <f t="shared" si="84"/>
        <v>44</v>
      </c>
      <c r="K457" s="12">
        <f t="shared" si="85"/>
        <v>68.75</v>
      </c>
      <c r="L457" s="273"/>
      <c r="M457" s="271"/>
      <c r="N457" s="98"/>
      <c r="O457" s="6"/>
      <c r="P457" s="100"/>
      <c r="Q457" s="6"/>
      <c r="R457" s="101"/>
    </row>
    <row r="458" spans="1:18">
      <c r="A458" s="323">
        <v>4810153027238</v>
      </c>
      <c r="B458" s="326" t="s">
        <v>3258</v>
      </c>
      <c r="C458" s="91"/>
      <c r="D458" s="91"/>
      <c r="E458" s="125">
        <v>298</v>
      </c>
      <c r="F458" s="12">
        <f t="shared" si="82"/>
        <v>268.2</v>
      </c>
      <c r="G458" s="12">
        <f t="shared" si="83"/>
        <v>259.26</v>
      </c>
      <c r="H458" s="12">
        <f t="shared" si="86"/>
        <v>253.29999999999998</v>
      </c>
      <c r="I458" s="12">
        <f t="shared" si="80"/>
        <v>250.32</v>
      </c>
      <c r="J458" s="12">
        <f t="shared" si="84"/>
        <v>238.4</v>
      </c>
      <c r="K458" s="12">
        <f t="shared" si="85"/>
        <v>372.5</v>
      </c>
      <c r="L458" s="320"/>
      <c r="M458" s="271"/>
      <c r="N458" s="98"/>
      <c r="O458" s="6"/>
      <c r="P458" s="100"/>
      <c r="Q458" s="6"/>
      <c r="R458" s="101"/>
    </row>
    <row r="459" spans="1:18">
      <c r="A459" s="124"/>
      <c r="B459" s="129" t="s">
        <v>1504</v>
      </c>
      <c r="C459" s="91"/>
      <c r="D459" s="91"/>
      <c r="E459" s="125"/>
      <c r="F459" s="12">
        <f t="shared" ref="F459:F465" si="87">E459*0.9</f>
        <v>0</v>
      </c>
      <c r="G459" s="12">
        <f t="shared" si="83"/>
        <v>0</v>
      </c>
      <c r="H459" s="12">
        <f t="shared" si="86"/>
        <v>0</v>
      </c>
      <c r="I459" s="12">
        <f t="shared" ref="I459:I464" si="88">E459*0.84</f>
        <v>0</v>
      </c>
      <c r="J459" s="12">
        <f t="shared" ref="J459:J465" si="89">E459*0.8</f>
        <v>0</v>
      </c>
      <c r="K459" s="12">
        <f t="shared" si="85"/>
        <v>0</v>
      </c>
      <c r="L459" s="98"/>
      <c r="M459" s="6"/>
      <c r="N459" s="98"/>
      <c r="O459" s="6"/>
      <c r="P459" s="100"/>
      <c r="Q459" s="6"/>
      <c r="R459" s="101"/>
    </row>
    <row r="460" spans="1:18">
      <c r="A460" s="124">
        <v>4810153021304</v>
      </c>
      <c r="B460" s="91" t="s">
        <v>1505</v>
      </c>
      <c r="C460" s="91"/>
      <c r="D460" s="91"/>
      <c r="E460" s="125">
        <v>49.9</v>
      </c>
      <c r="F460" s="12">
        <f t="shared" si="87"/>
        <v>44.91</v>
      </c>
      <c r="G460" s="12">
        <f t="shared" si="83"/>
        <v>43.412999999999997</v>
      </c>
      <c r="H460" s="12">
        <f t="shared" si="86"/>
        <v>42.414999999999999</v>
      </c>
      <c r="I460" s="12">
        <f t="shared" si="88"/>
        <v>41.915999999999997</v>
      </c>
      <c r="J460" s="12">
        <f t="shared" si="89"/>
        <v>39.92</v>
      </c>
      <c r="K460" s="12">
        <f t="shared" si="85"/>
        <v>62.375</v>
      </c>
      <c r="L460" s="98"/>
      <c r="M460" s="6"/>
      <c r="N460" s="98"/>
      <c r="O460" s="6"/>
      <c r="P460" s="100"/>
      <c r="Q460" s="6"/>
      <c r="R460" s="101"/>
    </row>
    <row r="461" spans="1:18">
      <c r="A461" s="124">
        <v>4810153021311</v>
      </c>
      <c r="B461" s="91" t="s">
        <v>1506</v>
      </c>
      <c r="C461" s="91"/>
      <c r="D461" s="91"/>
      <c r="E461" s="125">
        <v>49.9</v>
      </c>
      <c r="F461" s="12">
        <f t="shared" si="87"/>
        <v>44.91</v>
      </c>
      <c r="G461" s="12">
        <f t="shared" si="83"/>
        <v>43.412999999999997</v>
      </c>
      <c r="H461" s="12">
        <f t="shared" si="86"/>
        <v>42.414999999999999</v>
      </c>
      <c r="I461" s="12">
        <f t="shared" si="88"/>
        <v>41.915999999999997</v>
      </c>
      <c r="J461" s="12">
        <f t="shared" si="89"/>
        <v>39.92</v>
      </c>
      <c r="K461" s="12">
        <f t="shared" si="85"/>
        <v>62.375</v>
      </c>
      <c r="L461" s="98"/>
      <c r="M461" s="6"/>
      <c r="N461" s="98"/>
      <c r="O461" s="6"/>
      <c r="P461" s="100"/>
      <c r="Q461" s="6"/>
      <c r="R461" s="101"/>
    </row>
    <row r="462" spans="1:18">
      <c r="A462" s="124">
        <v>4810153021274</v>
      </c>
      <c r="B462" s="91" t="s">
        <v>1507</v>
      </c>
      <c r="C462" s="91"/>
      <c r="D462" s="91"/>
      <c r="E462" s="125">
        <v>57.5</v>
      </c>
      <c r="F462" s="12">
        <f t="shared" si="87"/>
        <v>51.75</v>
      </c>
      <c r="G462" s="12">
        <f t="shared" si="83"/>
        <v>50.024999999999999</v>
      </c>
      <c r="H462" s="12">
        <f t="shared" si="86"/>
        <v>48.875</v>
      </c>
      <c r="I462" s="12">
        <f t="shared" si="88"/>
        <v>48.3</v>
      </c>
      <c r="J462" s="12">
        <f t="shared" si="89"/>
        <v>46</v>
      </c>
      <c r="K462" s="12">
        <f t="shared" si="85"/>
        <v>71.875</v>
      </c>
      <c r="L462" s="98"/>
      <c r="M462" s="6"/>
      <c r="N462" s="98"/>
      <c r="O462" s="6"/>
      <c r="P462" s="100"/>
      <c r="Q462" s="6"/>
      <c r="R462" s="101"/>
    </row>
    <row r="463" spans="1:18">
      <c r="A463" s="124">
        <v>4810153021298</v>
      </c>
      <c r="B463" s="91" t="s">
        <v>1508</v>
      </c>
      <c r="C463" s="91"/>
      <c r="D463" s="91"/>
      <c r="E463" s="125">
        <v>57.5</v>
      </c>
      <c r="F463" s="12">
        <f t="shared" si="87"/>
        <v>51.75</v>
      </c>
      <c r="G463" s="12">
        <f t="shared" si="83"/>
        <v>50.024999999999999</v>
      </c>
      <c r="H463" s="12">
        <f t="shared" si="86"/>
        <v>48.875</v>
      </c>
      <c r="I463" s="12">
        <f t="shared" si="88"/>
        <v>48.3</v>
      </c>
      <c r="J463" s="12">
        <f t="shared" si="89"/>
        <v>46</v>
      </c>
      <c r="K463" s="12">
        <f t="shared" si="85"/>
        <v>71.875</v>
      </c>
      <c r="L463" s="98"/>
      <c r="M463" s="6"/>
      <c r="N463" s="98"/>
      <c r="O463" s="6"/>
      <c r="P463" s="100"/>
      <c r="Q463" s="6"/>
      <c r="R463" s="101"/>
    </row>
    <row r="464" spans="1:18">
      <c r="A464" s="124">
        <v>4810153021257</v>
      </c>
      <c r="B464" s="91" t="s">
        <v>1740</v>
      </c>
      <c r="C464" s="91"/>
      <c r="D464" s="91"/>
      <c r="E464" s="125">
        <v>105.7</v>
      </c>
      <c r="F464" s="12">
        <f t="shared" si="87"/>
        <v>95.13000000000001</v>
      </c>
      <c r="G464" s="12">
        <f t="shared" si="83"/>
        <v>91.959000000000003</v>
      </c>
      <c r="H464" s="12">
        <f t="shared" si="86"/>
        <v>89.844999999999999</v>
      </c>
      <c r="I464" s="12">
        <f t="shared" si="88"/>
        <v>88.787999999999997</v>
      </c>
      <c r="J464" s="12">
        <f t="shared" si="89"/>
        <v>84.56</v>
      </c>
      <c r="K464" s="12">
        <f t="shared" si="85"/>
        <v>132.125</v>
      </c>
      <c r="L464" s="98"/>
      <c r="M464" s="6"/>
      <c r="N464" s="98"/>
      <c r="O464" s="6"/>
      <c r="P464" s="100"/>
      <c r="Q464" s="6"/>
      <c r="R464" s="101"/>
    </row>
    <row r="465" spans="1:18">
      <c r="A465" s="124">
        <v>4810153021281</v>
      </c>
      <c r="B465" s="91" t="s">
        <v>1978</v>
      </c>
      <c r="C465" s="91"/>
      <c r="D465" s="91"/>
      <c r="E465" s="125">
        <v>105.7</v>
      </c>
      <c r="F465" s="12">
        <f t="shared" si="87"/>
        <v>95.13000000000001</v>
      </c>
      <c r="G465" s="12">
        <f t="shared" si="83"/>
        <v>91.959000000000003</v>
      </c>
      <c r="H465" s="12">
        <f t="shared" si="86"/>
        <v>89.844999999999999</v>
      </c>
      <c r="I465" s="12"/>
      <c r="J465" s="12">
        <f t="shared" si="89"/>
        <v>84.56</v>
      </c>
      <c r="K465" s="12">
        <f t="shared" si="85"/>
        <v>132.125</v>
      </c>
      <c r="L465" s="98"/>
      <c r="M465" s="6"/>
      <c r="N465" s="98"/>
      <c r="O465" s="6"/>
      <c r="P465" s="100"/>
      <c r="Q465" s="6"/>
      <c r="R465" s="101"/>
    </row>
    <row r="466" spans="1:18">
      <c r="A466" s="34"/>
      <c r="B466" s="143" t="s">
        <v>1253</v>
      </c>
      <c r="F466" s="12">
        <f t="shared" ref="F466:F499" si="90">E466*0.9</f>
        <v>0</v>
      </c>
      <c r="G466" s="12">
        <f t="shared" si="83"/>
        <v>0</v>
      </c>
      <c r="H466" s="12">
        <f t="shared" si="78"/>
        <v>0</v>
      </c>
      <c r="I466" s="12">
        <f t="shared" ref="I466:I520" si="91">E466*0.84</f>
        <v>0</v>
      </c>
      <c r="J466" s="12">
        <f t="shared" si="84"/>
        <v>0</v>
      </c>
      <c r="K466" s="12">
        <f t="shared" si="85"/>
        <v>0</v>
      </c>
      <c r="L466" s="98"/>
      <c r="M466" s="6"/>
      <c r="N466" s="98"/>
      <c r="O466" s="6"/>
      <c r="P466" s="100"/>
      <c r="Q466" s="6"/>
      <c r="R466" s="101"/>
    </row>
    <row r="467" spans="1:18">
      <c r="A467" s="124">
        <v>4810153023353</v>
      </c>
      <c r="B467" s="91" t="s">
        <v>1254</v>
      </c>
      <c r="C467" s="91"/>
      <c r="D467" s="91">
        <v>14</v>
      </c>
      <c r="E467" s="91">
        <v>47.35</v>
      </c>
      <c r="F467" s="12">
        <f t="shared" si="90"/>
        <v>42.615000000000002</v>
      </c>
      <c r="G467" s="12">
        <f t="shared" si="83"/>
        <v>41.194499999999998</v>
      </c>
      <c r="H467" s="12">
        <f t="shared" si="78"/>
        <v>40.247500000000002</v>
      </c>
      <c r="I467" s="12">
        <f t="shared" si="91"/>
        <v>39.774000000000001</v>
      </c>
      <c r="J467" s="12">
        <f t="shared" si="84"/>
        <v>37.880000000000003</v>
      </c>
      <c r="K467" s="12">
        <f t="shared" si="85"/>
        <v>59.1875</v>
      </c>
      <c r="L467" s="98"/>
      <c r="M467" s="6"/>
      <c r="N467" s="98"/>
      <c r="O467" s="6"/>
      <c r="P467" s="100"/>
      <c r="Q467" s="6"/>
      <c r="R467" s="101"/>
    </row>
    <row r="468" spans="1:18">
      <c r="A468" s="277">
        <v>4810153023322</v>
      </c>
      <c r="B468" s="278" t="s">
        <v>1255</v>
      </c>
      <c r="C468" s="91">
        <v>45</v>
      </c>
      <c r="D468" s="91">
        <v>12</v>
      </c>
      <c r="E468" s="125">
        <v>85.4</v>
      </c>
      <c r="F468" s="12">
        <f t="shared" si="90"/>
        <v>76.860000000000014</v>
      </c>
      <c r="G468" s="12">
        <f t="shared" si="83"/>
        <v>74.298000000000002</v>
      </c>
      <c r="H468" s="12">
        <f t="shared" si="78"/>
        <v>72.59</v>
      </c>
      <c r="I468" s="12">
        <f t="shared" si="91"/>
        <v>71.736000000000004</v>
      </c>
      <c r="J468" s="12">
        <f t="shared" si="84"/>
        <v>68.320000000000007</v>
      </c>
      <c r="K468" s="12">
        <f t="shared" si="85"/>
        <v>106.75</v>
      </c>
      <c r="L468" s="98"/>
      <c r="M468" s="6"/>
      <c r="N468" s="98"/>
      <c r="O468" s="6"/>
      <c r="P468" s="100"/>
      <c r="Q468" s="6"/>
      <c r="R468" s="101"/>
    </row>
    <row r="469" spans="1:18">
      <c r="A469" s="276">
        <v>4810153023339</v>
      </c>
      <c r="B469" s="275" t="s">
        <v>1256</v>
      </c>
      <c r="C469" s="91">
        <v>45</v>
      </c>
      <c r="D469" s="91">
        <v>12</v>
      </c>
      <c r="E469" s="125">
        <v>85.4</v>
      </c>
      <c r="F469" s="12">
        <f t="shared" si="90"/>
        <v>76.860000000000014</v>
      </c>
      <c r="G469" s="12">
        <f t="shared" si="83"/>
        <v>74.298000000000002</v>
      </c>
      <c r="H469" s="12">
        <f t="shared" si="78"/>
        <v>72.59</v>
      </c>
      <c r="I469" s="12">
        <f t="shared" si="91"/>
        <v>71.736000000000004</v>
      </c>
      <c r="J469" s="12">
        <f t="shared" si="84"/>
        <v>68.320000000000007</v>
      </c>
      <c r="K469" s="12">
        <f t="shared" si="85"/>
        <v>106.75</v>
      </c>
      <c r="L469" s="98"/>
      <c r="M469" s="6"/>
      <c r="N469" s="98"/>
      <c r="O469" s="6"/>
      <c r="P469" s="100"/>
      <c r="Q469" s="6"/>
      <c r="R469" s="101"/>
    </row>
    <row r="470" spans="1:18">
      <c r="A470" s="276">
        <v>4810153023391</v>
      </c>
      <c r="B470" s="275" t="s">
        <v>1257</v>
      </c>
      <c r="C470" s="91">
        <v>100</v>
      </c>
      <c r="D470" s="91">
        <v>20</v>
      </c>
      <c r="E470" s="125">
        <v>57.5</v>
      </c>
      <c r="F470" s="12">
        <f t="shared" si="90"/>
        <v>51.75</v>
      </c>
      <c r="G470" s="12">
        <f t="shared" si="83"/>
        <v>50.024999999999999</v>
      </c>
      <c r="H470" s="12">
        <f t="shared" si="78"/>
        <v>48.875</v>
      </c>
      <c r="I470" s="12">
        <f t="shared" si="91"/>
        <v>48.3</v>
      </c>
      <c r="J470" s="12">
        <f t="shared" si="84"/>
        <v>46</v>
      </c>
      <c r="K470" s="12">
        <f t="shared" si="85"/>
        <v>71.875</v>
      </c>
      <c r="L470" s="98"/>
      <c r="M470" s="6"/>
      <c r="N470" s="98"/>
      <c r="O470" s="6"/>
      <c r="P470" s="100"/>
      <c r="Q470" s="6"/>
      <c r="R470" s="101"/>
    </row>
    <row r="471" spans="1:18">
      <c r="A471" s="276">
        <v>4810153023384</v>
      </c>
      <c r="B471" s="275" t="s">
        <v>1258</v>
      </c>
      <c r="C471" s="91">
        <v>20</v>
      </c>
      <c r="D471" s="91">
        <v>12</v>
      </c>
      <c r="E471" s="125">
        <v>41.7</v>
      </c>
      <c r="F471" s="12">
        <f t="shared" si="90"/>
        <v>37.53</v>
      </c>
      <c r="G471" s="12">
        <f t="shared" si="83"/>
        <v>36.279000000000003</v>
      </c>
      <c r="H471" s="12">
        <f t="shared" si="78"/>
        <v>35.445</v>
      </c>
      <c r="I471" s="12">
        <f t="shared" si="91"/>
        <v>35.027999999999999</v>
      </c>
      <c r="J471" s="12">
        <f t="shared" si="84"/>
        <v>33.360000000000007</v>
      </c>
      <c r="K471" s="12">
        <f t="shared" si="85"/>
        <v>52.125</v>
      </c>
      <c r="L471" s="98"/>
      <c r="M471" s="6"/>
      <c r="N471" s="98"/>
      <c r="O471" s="6"/>
      <c r="P471" s="100"/>
      <c r="Q471" s="6"/>
      <c r="R471" s="101"/>
    </row>
    <row r="472" spans="1:18">
      <c r="A472" s="276">
        <v>4810153023360</v>
      </c>
      <c r="B472" s="275" t="s">
        <v>1430</v>
      </c>
      <c r="C472" s="91"/>
      <c r="D472" s="91"/>
      <c r="E472" s="91">
        <v>60.9</v>
      </c>
      <c r="F472" s="12">
        <f t="shared" si="90"/>
        <v>54.81</v>
      </c>
      <c r="G472" s="12">
        <f t="shared" si="83"/>
        <v>52.982999999999997</v>
      </c>
      <c r="H472" s="12">
        <f t="shared" si="78"/>
        <v>51.765000000000001</v>
      </c>
      <c r="I472" s="12">
        <f t="shared" si="91"/>
        <v>51.155999999999999</v>
      </c>
      <c r="J472" s="12">
        <f t="shared" si="84"/>
        <v>48.72</v>
      </c>
      <c r="K472" s="12">
        <f t="shared" si="85"/>
        <v>76.125</v>
      </c>
      <c r="L472" s="98"/>
      <c r="M472" s="6"/>
      <c r="N472" s="98"/>
      <c r="O472" s="6"/>
      <c r="P472" s="100"/>
      <c r="Q472" s="6"/>
      <c r="R472" s="101"/>
    </row>
    <row r="473" spans="1:18">
      <c r="A473" s="124"/>
      <c r="B473" s="129" t="s">
        <v>1495</v>
      </c>
      <c r="C473" s="91"/>
      <c r="D473" s="91"/>
      <c r="E473" s="125"/>
      <c r="F473" s="12">
        <f t="shared" ref="F473:F481" si="92">E473*0.9</f>
        <v>0</v>
      </c>
      <c r="G473" s="12">
        <f t="shared" si="83"/>
        <v>0</v>
      </c>
      <c r="H473" s="12">
        <f t="shared" ref="H473:H481" si="93">E473*0.85</f>
        <v>0</v>
      </c>
      <c r="I473" s="12">
        <f t="shared" ref="I473:I481" si="94">E473*0.84</f>
        <v>0</v>
      </c>
      <c r="J473" s="12">
        <f t="shared" si="84"/>
        <v>0</v>
      </c>
      <c r="K473" s="12">
        <f t="shared" si="85"/>
        <v>0</v>
      </c>
      <c r="L473" s="98"/>
      <c r="M473" s="6"/>
      <c r="N473" s="98"/>
      <c r="O473" s="6"/>
      <c r="P473" s="100"/>
      <c r="Q473" s="6"/>
      <c r="R473" s="101"/>
    </row>
    <row r="474" spans="1:18">
      <c r="A474" s="124">
        <v>4810153025623</v>
      </c>
      <c r="B474" s="91" t="s">
        <v>1496</v>
      </c>
      <c r="C474" s="91"/>
      <c r="D474" s="91"/>
      <c r="E474" s="125">
        <v>83.7</v>
      </c>
      <c r="F474" s="12">
        <f t="shared" si="92"/>
        <v>75.33</v>
      </c>
      <c r="G474" s="12">
        <f t="shared" si="83"/>
        <v>72.819000000000003</v>
      </c>
      <c r="H474" s="12">
        <f t="shared" si="93"/>
        <v>71.144999999999996</v>
      </c>
      <c r="I474" s="12">
        <f t="shared" si="94"/>
        <v>70.307999999999993</v>
      </c>
      <c r="J474" s="12">
        <f t="shared" si="84"/>
        <v>66.960000000000008</v>
      </c>
      <c r="K474" s="12">
        <f t="shared" si="85"/>
        <v>104.625</v>
      </c>
      <c r="L474" s="98"/>
      <c r="M474" s="6"/>
      <c r="N474" s="98"/>
      <c r="O474" s="6"/>
      <c r="P474" s="100"/>
      <c r="Q474" s="6"/>
      <c r="R474" s="101"/>
    </row>
    <row r="475" spans="1:18">
      <c r="A475" s="124">
        <v>4810153025616</v>
      </c>
      <c r="B475" s="91" t="s">
        <v>1497</v>
      </c>
      <c r="C475" s="91"/>
      <c r="D475" s="91"/>
      <c r="E475" s="125">
        <v>83.7</v>
      </c>
      <c r="F475" s="12">
        <f t="shared" si="92"/>
        <v>75.33</v>
      </c>
      <c r="G475" s="12">
        <f t="shared" si="83"/>
        <v>72.819000000000003</v>
      </c>
      <c r="H475" s="12">
        <f t="shared" si="93"/>
        <v>71.144999999999996</v>
      </c>
      <c r="I475" s="12">
        <f t="shared" si="94"/>
        <v>70.307999999999993</v>
      </c>
      <c r="J475" s="12">
        <f t="shared" si="84"/>
        <v>66.960000000000008</v>
      </c>
      <c r="K475" s="12">
        <f t="shared" si="85"/>
        <v>104.625</v>
      </c>
      <c r="L475" s="98"/>
      <c r="M475" s="6"/>
      <c r="N475" s="98"/>
      <c r="O475" s="6"/>
      <c r="P475" s="100"/>
      <c r="Q475" s="6"/>
      <c r="R475" s="101"/>
    </row>
    <row r="476" spans="1:18">
      <c r="A476" s="124">
        <v>4810153025630</v>
      </c>
      <c r="B476" s="91" t="s">
        <v>1498</v>
      </c>
      <c r="C476" s="91"/>
      <c r="D476" s="91"/>
      <c r="E476" s="125">
        <v>83.7</v>
      </c>
      <c r="F476" s="12">
        <f t="shared" si="92"/>
        <v>75.33</v>
      </c>
      <c r="G476" s="12">
        <f t="shared" si="83"/>
        <v>72.819000000000003</v>
      </c>
      <c r="H476" s="12">
        <f t="shared" si="93"/>
        <v>71.144999999999996</v>
      </c>
      <c r="I476" s="12">
        <f t="shared" si="94"/>
        <v>70.307999999999993</v>
      </c>
      <c r="J476" s="12">
        <f t="shared" si="84"/>
        <v>66.960000000000008</v>
      </c>
      <c r="K476" s="12">
        <f t="shared" si="85"/>
        <v>104.625</v>
      </c>
      <c r="L476" s="98"/>
      <c r="M476" s="6"/>
      <c r="N476" s="98"/>
      <c r="O476" s="6"/>
      <c r="P476" s="100"/>
      <c r="Q476" s="6"/>
      <c r="R476" s="101"/>
    </row>
    <row r="477" spans="1:18">
      <c r="A477" s="124">
        <v>4810153025661</v>
      </c>
      <c r="B477" s="91" t="s">
        <v>1499</v>
      </c>
      <c r="C477" s="91"/>
      <c r="D477" s="91"/>
      <c r="E477" s="125">
        <v>46.5</v>
      </c>
      <c r="F477" s="12">
        <f t="shared" si="92"/>
        <v>41.85</v>
      </c>
      <c r="G477" s="12">
        <f t="shared" si="83"/>
        <v>40.454999999999998</v>
      </c>
      <c r="H477" s="12">
        <f t="shared" si="93"/>
        <v>39.524999999999999</v>
      </c>
      <c r="I477" s="12">
        <f t="shared" si="94"/>
        <v>39.059999999999995</v>
      </c>
      <c r="J477" s="12">
        <f t="shared" si="84"/>
        <v>37.200000000000003</v>
      </c>
      <c r="K477" s="12">
        <f t="shared" si="85"/>
        <v>58.125</v>
      </c>
      <c r="L477" s="98"/>
      <c r="M477" s="6"/>
      <c r="N477" s="98"/>
      <c r="O477" s="6"/>
      <c r="P477" s="100"/>
      <c r="Q477" s="6"/>
      <c r="R477" s="101"/>
    </row>
    <row r="478" spans="1:18">
      <c r="A478" s="124">
        <v>4810153025685</v>
      </c>
      <c r="B478" s="91" t="s">
        <v>1500</v>
      </c>
      <c r="C478" s="91"/>
      <c r="D478" s="91"/>
      <c r="E478" s="125">
        <v>58.35</v>
      </c>
      <c r="F478" s="12">
        <f t="shared" si="92"/>
        <v>52.515000000000001</v>
      </c>
      <c r="G478" s="12">
        <f t="shared" si="83"/>
        <v>50.764499999999998</v>
      </c>
      <c r="H478" s="12">
        <f t="shared" si="93"/>
        <v>49.597499999999997</v>
      </c>
      <c r="I478" s="12">
        <f t="shared" si="94"/>
        <v>49.014000000000003</v>
      </c>
      <c r="J478" s="12">
        <f t="shared" si="84"/>
        <v>46.680000000000007</v>
      </c>
      <c r="K478" s="12">
        <f t="shared" si="85"/>
        <v>72.9375</v>
      </c>
      <c r="L478" s="98"/>
      <c r="M478" s="6"/>
      <c r="N478" s="98"/>
      <c r="O478" s="6"/>
      <c r="P478" s="100"/>
      <c r="Q478" s="6"/>
      <c r="R478" s="101"/>
    </row>
    <row r="479" spans="1:18">
      <c r="A479" s="124">
        <v>4810153025647</v>
      </c>
      <c r="B479" s="91" t="s">
        <v>1501</v>
      </c>
      <c r="C479" s="91"/>
      <c r="D479" s="91"/>
      <c r="E479" s="125">
        <v>92.2</v>
      </c>
      <c r="F479" s="12">
        <f t="shared" si="92"/>
        <v>82.98</v>
      </c>
      <c r="G479" s="12">
        <f t="shared" si="83"/>
        <v>80.213999999999999</v>
      </c>
      <c r="H479" s="12">
        <f t="shared" si="93"/>
        <v>78.37</v>
      </c>
      <c r="I479" s="12">
        <f t="shared" si="94"/>
        <v>77.447999999999993</v>
      </c>
      <c r="J479" s="12">
        <f t="shared" si="84"/>
        <v>73.760000000000005</v>
      </c>
      <c r="K479" s="12">
        <f t="shared" si="85"/>
        <v>115.25</v>
      </c>
      <c r="L479" s="98"/>
      <c r="M479" s="6"/>
      <c r="N479" s="98"/>
      <c r="O479" s="6"/>
      <c r="P479" s="100"/>
      <c r="Q479" s="6"/>
      <c r="R479" s="101"/>
    </row>
    <row r="480" spans="1:18">
      <c r="A480" s="124">
        <v>4810153025678</v>
      </c>
      <c r="B480" s="91" t="s">
        <v>1502</v>
      </c>
      <c r="C480" s="91"/>
      <c r="D480" s="91"/>
      <c r="E480" s="125">
        <v>87.9</v>
      </c>
      <c r="F480" s="12">
        <f t="shared" si="92"/>
        <v>79.110000000000014</v>
      </c>
      <c r="G480" s="12">
        <f t="shared" si="83"/>
        <v>76.472999999999999</v>
      </c>
      <c r="H480" s="12">
        <f t="shared" si="93"/>
        <v>74.715000000000003</v>
      </c>
      <c r="I480" s="12">
        <f t="shared" si="94"/>
        <v>73.835999999999999</v>
      </c>
      <c r="J480" s="12">
        <f t="shared" si="84"/>
        <v>70.320000000000007</v>
      </c>
      <c r="K480" s="12">
        <f t="shared" si="85"/>
        <v>109.875</v>
      </c>
      <c r="L480" s="98"/>
      <c r="M480" s="6"/>
      <c r="N480" s="98"/>
      <c r="O480" s="6"/>
      <c r="P480" s="100"/>
      <c r="Q480" s="6"/>
      <c r="R480" s="101"/>
    </row>
    <row r="481" spans="1:18">
      <c r="A481" s="124">
        <v>4810153025664</v>
      </c>
      <c r="B481" s="91" t="s">
        <v>1503</v>
      </c>
      <c r="C481" s="91"/>
      <c r="D481" s="91"/>
      <c r="E481" s="125">
        <v>50.7</v>
      </c>
      <c r="F481" s="12">
        <f t="shared" si="92"/>
        <v>45.63</v>
      </c>
      <c r="G481" s="12">
        <f t="shared" si="83"/>
        <v>44.109000000000002</v>
      </c>
      <c r="H481" s="12">
        <f t="shared" si="93"/>
        <v>43.094999999999999</v>
      </c>
      <c r="I481" s="12">
        <f t="shared" si="94"/>
        <v>42.588000000000001</v>
      </c>
      <c r="J481" s="12">
        <f t="shared" si="84"/>
        <v>40.56</v>
      </c>
      <c r="K481" s="12">
        <f t="shared" si="85"/>
        <v>63.375</v>
      </c>
      <c r="L481" s="98"/>
      <c r="M481" s="6"/>
      <c r="N481" s="98"/>
      <c r="O481" s="6"/>
      <c r="P481" s="100"/>
      <c r="Q481" s="6"/>
      <c r="R481" s="101"/>
    </row>
    <row r="482" spans="1:18">
      <c r="A482" s="124"/>
      <c r="B482" s="129" t="s">
        <v>1102</v>
      </c>
      <c r="C482" s="91"/>
      <c r="D482" s="91"/>
      <c r="E482" s="91"/>
      <c r="F482" s="12">
        <f t="shared" si="90"/>
        <v>0</v>
      </c>
      <c r="G482" s="12">
        <f t="shared" si="83"/>
        <v>0</v>
      </c>
      <c r="H482" s="12">
        <f t="shared" ref="H482:H499" si="95">E482*0.85</f>
        <v>0</v>
      </c>
      <c r="I482" s="12">
        <f t="shared" ref="I482:I499" si="96">E482*0.84</f>
        <v>0</v>
      </c>
      <c r="J482" s="12">
        <f t="shared" si="84"/>
        <v>0</v>
      </c>
      <c r="K482" s="12">
        <f t="shared" si="85"/>
        <v>0</v>
      </c>
      <c r="L482" s="98"/>
      <c r="M482" s="6"/>
      <c r="N482" s="98"/>
      <c r="O482" s="6"/>
      <c r="P482" s="100"/>
      <c r="Q482" s="6"/>
      <c r="R482" s="101"/>
    </row>
    <row r="483" spans="1:18">
      <c r="A483" s="124">
        <v>4810153022363</v>
      </c>
      <c r="B483" s="91" t="s">
        <v>1103</v>
      </c>
      <c r="C483" s="91">
        <v>150</v>
      </c>
      <c r="D483" s="91">
        <v>12</v>
      </c>
      <c r="E483" s="125">
        <v>44</v>
      </c>
      <c r="F483" s="12">
        <f t="shared" si="90"/>
        <v>39.6</v>
      </c>
      <c r="G483" s="12">
        <f t="shared" si="83"/>
        <v>38.28</v>
      </c>
      <c r="H483" s="12">
        <f t="shared" si="95"/>
        <v>37.4</v>
      </c>
      <c r="I483" s="12">
        <f t="shared" si="96"/>
        <v>36.96</v>
      </c>
      <c r="J483" s="12">
        <f t="shared" si="84"/>
        <v>35.200000000000003</v>
      </c>
      <c r="K483" s="12">
        <f t="shared" si="85"/>
        <v>55</v>
      </c>
      <c r="L483" s="98"/>
      <c r="M483" s="6"/>
      <c r="N483" s="98"/>
      <c r="O483" s="6"/>
      <c r="P483" s="100"/>
      <c r="Q483" s="6"/>
      <c r="R483" s="101"/>
    </row>
    <row r="484" spans="1:18">
      <c r="A484" s="124">
        <v>4810153022387</v>
      </c>
      <c r="B484" s="91" t="s">
        <v>1104</v>
      </c>
      <c r="C484" s="91">
        <v>20</v>
      </c>
      <c r="D484" s="91">
        <v>15</v>
      </c>
      <c r="E484" s="91">
        <v>65.099999999999994</v>
      </c>
      <c r="F484" s="12">
        <f t="shared" si="90"/>
        <v>58.589999999999996</v>
      </c>
      <c r="G484" s="12">
        <f t="shared" si="83"/>
        <v>56.636999999999993</v>
      </c>
      <c r="H484" s="12">
        <f t="shared" si="95"/>
        <v>55.334999999999994</v>
      </c>
      <c r="I484" s="12">
        <f t="shared" si="96"/>
        <v>54.68399999999999</v>
      </c>
      <c r="J484" s="12">
        <f t="shared" si="84"/>
        <v>52.08</v>
      </c>
      <c r="K484" s="12">
        <f t="shared" si="85"/>
        <v>81.375</v>
      </c>
      <c r="L484" s="98"/>
      <c r="M484" s="6"/>
      <c r="N484" s="98"/>
      <c r="O484" s="6"/>
      <c r="P484" s="100"/>
      <c r="Q484" s="6"/>
      <c r="R484" s="101"/>
    </row>
    <row r="485" spans="1:18">
      <c r="A485" s="124">
        <v>4810153022325</v>
      </c>
      <c r="B485" s="91" t="s">
        <v>1105</v>
      </c>
      <c r="C485" s="91">
        <v>45</v>
      </c>
      <c r="D485" s="91">
        <v>12</v>
      </c>
      <c r="E485" s="125">
        <v>103.15</v>
      </c>
      <c r="F485" s="12">
        <f t="shared" si="90"/>
        <v>92.835000000000008</v>
      </c>
      <c r="G485" s="12">
        <f t="shared" si="83"/>
        <v>89.740500000000011</v>
      </c>
      <c r="H485" s="12">
        <f t="shared" si="95"/>
        <v>87.677500000000009</v>
      </c>
      <c r="I485" s="12">
        <f t="shared" si="96"/>
        <v>86.646000000000001</v>
      </c>
      <c r="J485" s="12">
        <f t="shared" si="84"/>
        <v>82.52000000000001</v>
      </c>
      <c r="K485" s="12">
        <f t="shared" si="85"/>
        <v>128.9375</v>
      </c>
      <c r="L485" s="98"/>
      <c r="M485" s="6"/>
      <c r="N485" s="98"/>
      <c r="O485" s="6"/>
      <c r="P485" s="100"/>
      <c r="Q485" s="6"/>
      <c r="R485" s="101"/>
    </row>
    <row r="486" spans="1:18">
      <c r="A486" s="124">
        <v>4810153022332</v>
      </c>
      <c r="B486" s="91" t="s">
        <v>1106</v>
      </c>
      <c r="C486" s="91">
        <v>45</v>
      </c>
      <c r="D486" s="91">
        <v>12</v>
      </c>
      <c r="E486" s="125">
        <v>103.15</v>
      </c>
      <c r="F486" s="12">
        <f t="shared" si="90"/>
        <v>92.835000000000008</v>
      </c>
      <c r="G486" s="12">
        <f t="shared" si="83"/>
        <v>89.740500000000011</v>
      </c>
      <c r="H486" s="12">
        <f t="shared" si="95"/>
        <v>87.677500000000009</v>
      </c>
      <c r="I486" s="12">
        <f t="shared" si="96"/>
        <v>86.646000000000001</v>
      </c>
      <c r="J486" s="12">
        <f t="shared" si="84"/>
        <v>82.52000000000001</v>
      </c>
      <c r="K486" s="12">
        <f t="shared" si="85"/>
        <v>128.9375</v>
      </c>
      <c r="L486" s="98"/>
      <c r="M486" s="6"/>
      <c r="N486" s="98"/>
      <c r="O486" s="6"/>
      <c r="P486" s="100"/>
      <c r="Q486" s="6"/>
      <c r="R486" s="101"/>
    </row>
    <row r="487" spans="1:18">
      <c r="A487" s="124">
        <v>4810153022318</v>
      </c>
      <c r="B487" s="91" t="s">
        <v>1107</v>
      </c>
      <c r="C487" s="91">
        <v>20</v>
      </c>
      <c r="D487" s="91">
        <v>15</v>
      </c>
      <c r="E487" s="125">
        <v>58.35</v>
      </c>
      <c r="F487" s="12">
        <f t="shared" si="90"/>
        <v>52.515000000000001</v>
      </c>
      <c r="G487" s="12">
        <f t="shared" si="83"/>
        <v>50.764499999999998</v>
      </c>
      <c r="H487" s="12">
        <f t="shared" si="95"/>
        <v>49.597499999999997</v>
      </c>
      <c r="I487" s="12">
        <f t="shared" si="96"/>
        <v>49.014000000000003</v>
      </c>
      <c r="J487" s="12">
        <f t="shared" si="84"/>
        <v>46.680000000000007</v>
      </c>
      <c r="K487" s="12">
        <f t="shared" si="85"/>
        <v>72.9375</v>
      </c>
      <c r="L487" s="98"/>
      <c r="M487" s="6"/>
      <c r="N487" s="98"/>
      <c r="O487" s="6"/>
      <c r="P487" s="100"/>
      <c r="Q487" s="6"/>
      <c r="R487" s="101"/>
    </row>
    <row r="488" spans="1:18">
      <c r="A488" s="124">
        <v>4810153024985</v>
      </c>
      <c r="B488" s="91" t="s">
        <v>1431</v>
      </c>
      <c r="C488" s="91"/>
      <c r="D488" s="91"/>
      <c r="E488" s="125">
        <v>53.1</v>
      </c>
      <c r="F488" s="12">
        <f t="shared" si="90"/>
        <v>47.79</v>
      </c>
      <c r="G488" s="12">
        <f t="shared" si="83"/>
        <v>46.197000000000003</v>
      </c>
      <c r="H488" s="12">
        <f t="shared" si="95"/>
        <v>45.134999999999998</v>
      </c>
      <c r="I488" s="12">
        <f t="shared" si="96"/>
        <v>44.603999999999999</v>
      </c>
      <c r="J488" s="12">
        <f t="shared" si="84"/>
        <v>42.480000000000004</v>
      </c>
      <c r="K488" s="12">
        <f t="shared" si="85"/>
        <v>66.375</v>
      </c>
      <c r="L488" s="98"/>
      <c r="M488" s="6"/>
      <c r="N488" s="98"/>
      <c r="O488" s="6"/>
      <c r="P488" s="100"/>
      <c r="Q488" s="6"/>
      <c r="R488" s="101"/>
    </row>
    <row r="489" spans="1:18">
      <c r="A489" s="124">
        <v>4810153022349</v>
      </c>
      <c r="B489" s="91" t="s">
        <v>1108</v>
      </c>
      <c r="C489" s="91">
        <v>100</v>
      </c>
      <c r="D489" s="91">
        <v>20</v>
      </c>
      <c r="E489" s="125">
        <v>86.2</v>
      </c>
      <c r="F489" s="12">
        <f t="shared" si="90"/>
        <v>77.58</v>
      </c>
      <c r="G489" s="12">
        <f t="shared" si="83"/>
        <v>74.994</v>
      </c>
      <c r="H489" s="12">
        <f t="shared" si="95"/>
        <v>73.27</v>
      </c>
      <c r="I489" s="12">
        <f t="shared" si="96"/>
        <v>72.408000000000001</v>
      </c>
      <c r="J489" s="12">
        <f t="shared" si="84"/>
        <v>68.960000000000008</v>
      </c>
      <c r="K489" s="12">
        <f t="shared" si="85"/>
        <v>107.75</v>
      </c>
      <c r="L489" s="98"/>
      <c r="M489" s="6"/>
      <c r="N489" s="98"/>
      <c r="O489" s="6"/>
      <c r="P489" s="100"/>
      <c r="Q489" s="6"/>
      <c r="R489" s="101"/>
    </row>
    <row r="490" spans="1:18">
      <c r="A490" s="124">
        <v>4810153022356</v>
      </c>
      <c r="B490" s="91" t="s">
        <v>1109</v>
      </c>
      <c r="C490" s="91">
        <v>30</v>
      </c>
      <c r="D490" s="91">
        <v>15</v>
      </c>
      <c r="E490" s="125">
        <v>67.650000000000006</v>
      </c>
      <c r="F490" s="12">
        <f t="shared" si="90"/>
        <v>60.885000000000005</v>
      </c>
      <c r="G490" s="12">
        <f t="shared" si="83"/>
        <v>58.855500000000006</v>
      </c>
      <c r="H490" s="12">
        <f t="shared" si="95"/>
        <v>57.502500000000005</v>
      </c>
      <c r="I490" s="12">
        <f t="shared" si="96"/>
        <v>56.826000000000001</v>
      </c>
      <c r="J490" s="12">
        <f t="shared" si="84"/>
        <v>54.120000000000005</v>
      </c>
      <c r="K490" s="12">
        <f t="shared" si="85"/>
        <v>84.5625</v>
      </c>
      <c r="L490" s="98"/>
      <c r="M490" s="6"/>
      <c r="N490" s="98"/>
      <c r="O490" s="6"/>
      <c r="P490" s="100"/>
      <c r="Q490" s="6"/>
      <c r="R490" s="101"/>
    </row>
    <row r="491" spans="1:18">
      <c r="A491" s="124">
        <v>4810153022370</v>
      </c>
      <c r="B491" s="91" t="s">
        <v>1110</v>
      </c>
      <c r="C491" s="91">
        <v>50</v>
      </c>
      <c r="D491" s="91">
        <v>15</v>
      </c>
      <c r="E491" s="125">
        <v>76.099999999999994</v>
      </c>
      <c r="F491" s="12">
        <f t="shared" si="90"/>
        <v>68.489999999999995</v>
      </c>
      <c r="G491" s="12">
        <f t="shared" si="83"/>
        <v>66.206999999999994</v>
      </c>
      <c r="H491" s="12">
        <f t="shared" si="95"/>
        <v>64.684999999999988</v>
      </c>
      <c r="I491" s="12">
        <f t="shared" si="96"/>
        <v>63.923999999999992</v>
      </c>
      <c r="J491" s="12">
        <f t="shared" si="84"/>
        <v>60.879999999999995</v>
      </c>
      <c r="K491" s="12">
        <f t="shared" si="85"/>
        <v>95.125</v>
      </c>
      <c r="L491" s="98"/>
      <c r="M491" s="6"/>
      <c r="N491" s="98"/>
      <c r="O491" s="6"/>
      <c r="P491" s="100"/>
      <c r="Q491" s="6"/>
      <c r="R491" s="101"/>
    </row>
    <row r="492" spans="1:18">
      <c r="A492" s="124">
        <v>4810153024923</v>
      </c>
      <c r="B492" s="91" t="s">
        <v>1405</v>
      </c>
      <c r="C492" s="91"/>
      <c r="D492" s="91"/>
      <c r="E492" s="125">
        <v>108.6</v>
      </c>
      <c r="F492" s="12">
        <f t="shared" si="90"/>
        <v>97.74</v>
      </c>
      <c r="G492" s="12">
        <f t="shared" si="83"/>
        <v>94.481999999999999</v>
      </c>
      <c r="H492" s="12">
        <f t="shared" si="95"/>
        <v>92.309999999999988</v>
      </c>
      <c r="I492" s="12">
        <f t="shared" si="96"/>
        <v>91.22399999999999</v>
      </c>
      <c r="J492" s="12">
        <f t="shared" si="84"/>
        <v>86.88</v>
      </c>
      <c r="K492" s="12">
        <f t="shared" si="85"/>
        <v>135.75</v>
      </c>
      <c r="L492" s="98"/>
      <c r="M492" s="6"/>
      <c r="N492" s="98"/>
      <c r="O492" s="6"/>
      <c r="P492" s="100"/>
      <c r="Q492" s="6"/>
      <c r="R492" s="101"/>
    </row>
    <row r="493" spans="1:18">
      <c r="A493" s="124">
        <v>4810153024930</v>
      </c>
      <c r="B493" s="91" t="s">
        <v>1944</v>
      </c>
      <c r="C493" s="91"/>
      <c r="D493" s="91"/>
      <c r="E493" s="125">
        <v>111</v>
      </c>
      <c r="F493" s="12">
        <f t="shared" si="90"/>
        <v>99.9</v>
      </c>
      <c r="G493" s="12">
        <f t="shared" si="83"/>
        <v>96.57</v>
      </c>
      <c r="H493" s="12">
        <f t="shared" si="95"/>
        <v>94.35</v>
      </c>
      <c r="I493" s="12">
        <f t="shared" si="96"/>
        <v>93.24</v>
      </c>
      <c r="J493" s="12">
        <f t="shared" si="84"/>
        <v>88.800000000000011</v>
      </c>
      <c r="K493" s="12">
        <f t="shared" si="85"/>
        <v>138.75</v>
      </c>
      <c r="L493" s="98"/>
      <c r="M493" s="6"/>
      <c r="N493" s="98"/>
      <c r="O493" s="6"/>
      <c r="P493" s="100"/>
      <c r="Q493" s="6"/>
      <c r="R493" s="101"/>
    </row>
    <row r="494" spans="1:18">
      <c r="A494" s="124">
        <v>4810153024961</v>
      </c>
      <c r="B494" s="91" t="s">
        <v>1432</v>
      </c>
      <c r="C494" s="91"/>
      <c r="D494" s="91"/>
      <c r="E494" s="125">
        <v>72.349999999999994</v>
      </c>
      <c r="F494" s="12">
        <f t="shared" si="90"/>
        <v>65.114999999999995</v>
      </c>
      <c r="G494" s="12">
        <f t="shared" si="83"/>
        <v>62.944499999999998</v>
      </c>
      <c r="H494" s="12">
        <f t="shared" si="95"/>
        <v>61.497499999999995</v>
      </c>
      <c r="I494" s="12">
        <f t="shared" si="96"/>
        <v>60.773999999999994</v>
      </c>
      <c r="J494" s="12">
        <f t="shared" si="84"/>
        <v>57.879999999999995</v>
      </c>
      <c r="K494" s="12">
        <f t="shared" si="85"/>
        <v>90.4375</v>
      </c>
      <c r="L494" s="98"/>
      <c r="M494" s="6"/>
      <c r="N494" s="98"/>
      <c r="O494" s="6"/>
      <c r="P494" s="100"/>
      <c r="Q494" s="6"/>
      <c r="R494" s="101"/>
    </row>
    <row r="495" spans="1:18">
      <c r="A495" s="124">
        <v>4810153024916</v>
      </c>
      <c r="B495" s="91" t="s">
        <v>1406</v>
      </c>
      <c r="C495" s="91"/>
      <c r="D495" s="91"/>
      <c r="E495" s="125">
        <v>61.5</v>
      </c>
      <c r="F495" s="12">
        <f t="shared" si="90"/>
        <v>55.35</v>
      </c>
      <c r="G495" s="12">
        <f t="shared" si="83"/>
        <v>53.505000000000003</v>
      </c>
      <c r="H495" s="12">
        <f t="shared" si="95"/>
        <v>52.274999999999999</v>
      </c>
      <c r="I495" s="12">
        <f t="shared" si="96"/>
        <v>51.66</v>
      </c>
      <c r="J495" s="12">
        <f t="shared" si="84"/>
        <v>49.2</v>
      </c>
      <c r="K495" s="12">
        <f t="shared" si="85"/>
        <v>76.875</v>
      </c>
      <c r="L495" s="98"/>
      <c r="M495" s="6"/>
      <c r="N495" s="98"/>
      <c r="O495" s="6"/>
      <c r="P495" s="100"/>
      <c r="Q495" s="6"/>
      <c r="R495" s="101"/>
    </row>
    <row r="496" spans="1:18">
      <c r="A496" s="124">
        <v>4810153024947</v>
      </c>
      <c r="B496" s="91" t="s">
        <v>1407</v>
      </c>
      <c r="C496" s="91"/>
      <c r="D496" s="91"/>
      <c r="E496" s="125">
        <v>82</v>
      </c>
      <c r="F496" s="12">
        <f t="shared" si="90"/>
        <v>73.8</v>
      </c>
      <c r="G496" s="12">
        <f t="shared" si="83"/>
        <v>71.34</v>
      </c>
      <c r="H496" s="12">
        <f t="shared" si="95"/>
        <v>69.7</v>
      </c>
      <c r="I496" s="12">
        <f t="shared" si="96"/>
        <v>68.88</v>
      </c>
      <c r="J496" s="12">
        <f t="shared" si="84"/>
        <v>65.600000000000009</v>
      </c>
      <c r="K496" s="12">
        <f t="shared" si="85"/>
        <v>102.5</v>
      </c>
      <c r="L496" s="98"/>
      <c r="M496" s="6"/>
      <c r="N496" s="98"/>
      <c r="O496" s="6"/>
      <c r="P496" s="100"/>
      <c r="Q496" s="6"/>
      <c r="R496" s="101"/>
    </row>
    <row r="497" spans="1:18">
      <c r="A497" s="124">
        <v>4810153024954</v>
      </c>
      <c r="B497" s="91" t="s">
        <v>1408</v>
      </c>
      <c r="C497" s="91"/>
      <c r="D497" s="91"/>
      <c r="E497" s="125">
        <v>72.349999999999994</v>
      </c>
      <c r="F497" s="12">
        <f t="shared" si="90"/>
        <v>65.114999999999995</v>
      </c>
      <c r="G497" s="12">
        <f t="shared" si="83"/>
        <v>62.944499999999998</v>
      </c>
      <c r="H497" s="12">
        <f t="shared" si="95"/>
        <v>61.497499999999995</v>
      </c>
      <c r="I497" s="12">
        <f t="shared" si="96"/>
        <v>60.773999999999994</v>
      </c>
      <c r="J497" s="12">
        <f t="shared" si="84"/>
        <v>57.879999999999995</v>
      </c>
      <c r="K497" s="12">
        <f t="shared" si="85"/>
        <v>90.4375</v>
      </c>
      <c r="L497" s="98"/>
      <c r="M497" s="6"/>
      <c r="N497" s="98"/>
      <c r="O497" s="6"/>
      <c r="P497" s="100"/>
      <c r="Q497" s="6"/>
      <c r="R497" s="101"/>
    </row>
    <row r="498" spans="1:18">
      <c r="A498" s="124">
        <v>4810153030399</v>
      </c>
      <c r="B498" s="91" t="s">
        <v>3259</v>
      </c>
      <c r="C498" s="91"/>
      <c r="D498" s="91"/>
      <c r="E498" s="125">
        <v>15.2</v>
      </c>
      <c r="F498" s="176">
        <f t="shared" si="90"/>
        <v>13.68</v>
      </c>
      <c r="G498" s="12">
        <f t="shared" si="83"/>
        <v>13.224</v>
      </c>
      <c r="H498" s="12">
        <f t="shared" si="95"/>
        <v>12.92</v>
      </c>
      <c r="I498" s="12">
        <f t="shared" si="96"/>
        <v>12.767999999999999</v>
      </c>
      <c r="J498" s="12">
        <f t="shared" si="84"/>
        <v>12.16</v>
      </c>
      <c r="K498" s="12">
        <f t="shared" si="85"/>
        <v>19</v>
      </c>
      <c r="L498" s="98"/>
      <c r="M498" s="6"/>
      <c r="N498" s="98"/>
      <c r="O498" s="6"/>
      <c r="P498" s="100"/>
      <c r="Q498" s="6"/>
      <c r="R498" s="101"/>
    </row>
    <row r="499" spans="1:18">
      <c r="A499" s="124">
        <v>4810153030405</v>
      </c>
      <c r="B499" s="91" t="s">
        <v>3260</v>
      </c>
      <c r="C499" s="91"/>
      <c r="D499" s="91"/>
      <c r="E499" s="125">
        <v>15.2</v>
      </c>
      <c r="F499" s="176">
        <f t="shared" si="90"/>
        <v>13.68</v>
      </c>
      <c r="G499" s="12">
        <f t="shared" si="83"/>
        <v>13.224</v>
      </c>
      <c r="H499" s="12">
        <f t="shared" si="95"/>
        <v>12.92</v>
      </c>
      <c r="I499" s="12">
        <f t="shared" si="96"/>
        <v>12.767999999999999</v>
      </c>
      <c r="J499" s="12">
        <f t="shared" si="84"/>
        <v>12.16</v>
      </c>
      <c r="K499" s="12">
        <f t="shared" si="85"/>
        <v>19</v>
      </c>
      <c r="L499" s="98"/>
      <c r="M499" s="6"/>
      <c r="N499" s="98"/>
      <c r="O499" s="6"/>
      <c r="P499" s="100"/>
      <c r="Q499" s="6"/>
      <c r="R499" s="101"/>
    </row>
    <row r="500" spans="1:18">
      <c r="A500" s="34"/>
      <c r="B500" s="143" t="s">
        <v>1141</v>
      </c>
      <c r="F500" s="12">
        <f t="shared" ref="F500:F520" si="97">E500*0.9</f>
        <v>0</v>
      </c>
      <c r="G500" s="12">
        <f t="shared" si="83"/>
        <v>0</v>
      </c>
      <c r="H500" s="12">
        <f t="shared" si="78"/>
        <v>0</v>
      </c>
      <c r="I500" s="12">
        <f t="shared" si="91"/>
        <v>0</v>
      </c>
      <c r="J500" s="12">
        <f t="shared" si="84"/>
        <v>0</v>
      </c>
      <c r="K500" s="12">
        <f t="shared" si="85"/>
        <v>0</v>
      </c>
      <c r="L500" s="98"/>
      <c r="M500" s="6"/>
      <c r="N500" s="98"/>
      <c r="O500" s="6"/>
      <c r="P500" s="100"/>
      <c r="Q500" s="6"/>
      <c r="R500" s="101"/>
    </row>
    <row r="501" spans="1:18">
      <c r="A501" s="124">
        <v>4810153021786</v>
      </c>
      <c r="B501" s="91" t="s">
        <v>1142</v>
      </c>
      <c r="C501" s="91"/>
      <c r="D501" s="91">
        <v>15</v>
      </c>
      <c r="E501" s="125">
        <v>169.1</v>
      </c>
      <c r="F501" s="12">
        <f t="shared" si="97"/>
        <v>152.19</v>
      </c>
      <c r="G501" s="12">
        <f t="shared" si="83"/>
        <v>147.11699999999999</v>
      </c>
      <c r="H501" s="12">
        <f t="shared" si="78"/>
        <v>143.73499999999999</v>
      </c>
      <c r="I501" s="12">
        <f t="shared" si="91"/>
        <v>142.04399999999998</v>
      </c>
      <c r="J501" s="12">
        <f t="shared" si="84"/>
        <v>135.28</v>
      </c>
      <c r="K501" s="12">
        <f t="shared" si="85"/>
        <v>211.375</v>
      </c>
      <c r="L501" s="98"/>
      <c r="M501" s="6"/>
      <c r="N501" s="98"/>
      <c r="O501" s="6"/>
      <c r="P501" s="100"/>
      <c r="Q501" s="6"/>
      <c r="R501" s="101"/>
    </row>
    <row r="502" spans="1:18">
      <c r="A502" s="124">
        <v>4810153021809</v>
      </c>
      <c r="B502" s="91" t="s">
        <v>1143</v>
      </c>
      <c r="C502" s="91"/>
      <c r="D502" s="91">
        <v>10</v>
      </c>
      <c r="E502" s="125">
        <v>117.5</v>
      </c>
      <c r="F502" s="12">
        <f t="shared" si="97"/>
        <v>105.75</v>
      </c>
      <c r="G502" s="12">
        <f t="shared" ref="G502:G561" si="98">E502*0.87</f>
        <v>102.22499999999999</v>
      </c>
      <c r="H502" s="12">
        <f t="shared" si="78"/>
        <v>99.875</v>
      </c>
      <c r="I502" s="12">
        <f t="shared" si="91"/>
        <v>98.7</v>
      </c>
      <c r="J502" s="12">
        <f t="shared" si="84"/>
        <v>94</v>
      </c>
      <c r="K502" s="12">
        <f t="shared" si="85"/>
        <v>146.875</v>
      </c>
      <c r="L502" s="98"/>
      <c r="M502" s="6"/>
      <c r="N502" s="98"/>
      <c r="O502" s="6"/>
      <c r="P502" s="100"/>
      <c r="Q502" s="6"/>
      <c r="R502" s="101"/>
    </row>
    <row r="503" spans="1:18">
      <c r="A503" s="124">
        <v>4810153021823</v>
      </c>
      <c r="B503" s="91" t="s">
        <v>1144</v>
      </c>
      <c r="C503" s="91"/>
      <c r="D503" s="91">
        <v>20</v>
      </c>
      <c r="E503" s="125">
        <v>197.8</v>
      </c>
      <c r="F503" s="12">
        <f t="shared" si="97"/>
        <v>178.02</v>
      </c>
      <c r="G503" s="12">
        <f t="shared" si="98"/>
        <v>172.08600000000001</v>
      </c>
      <c r="H503" s="12">
        <f t="shared" si="78"/>
        <v>168.13</v>
      </c>
      <c r="I503" s="12">
        <f t="shared" si="91"/>
        <v>166.15200000000002</v>
      </c>
      <c r="J503" s="12">
        <f t="shared" si="84"/>
        <v>158.24</v>
      </c>
      <c r="K503" s="12">
        <f t="shared" si="85"/>
        <v>247.25</v>
      </c>
      <c r="L503" s="98"/>
      <c r="M503" s="6"/>
      <c r="N503" s="98"/>
      <c r="O503" s="6"/>
      <c r="P503" s="100"/>
      <c r="Q503" s="6"/>
      <c r="R503" s="101"/>
    </row>
    <row r="504" spans="1:18">
      <c r="A504" s="124">
        <v>4810153021878</v>
      </c>
      <c r="B504" s="91" t="s">
        <v>1145</v>
      </c>
      <c r="C504" s="91"/>
      <c r="D504" s="91">
        <v>20</v>
      </c>
      <c r="E504" s="125">
        <v>110.8</v>
      </c>
      <c r="F504" s="12">
        <f t="shared" si="97"/>
        <v>99.72</v>
      </c>
      <c r="G504" s="12">
        <f t="shared" si="98"/>
        <v>96.396000000000001</v>
      </c>
      <c r="H504" s="12">
        <f t="shared" si="78"/>
        <v>94.179999999999993</v>
      </c>
      <c r="I504" s="12">
        <f t="shared" si="91"/>
        <v>93.071999999999989</v>
      </c>
      <c r="J504" s="12">
        <f t="shared" ref="J504:J553" si="99">E504*0.8</f>
        <v>88.64</v>
      </c>
      <c r="K504" s="12">
        <f t="shared" si="85"/>
        <v>138.5</v>
      </c>
      <c r="L504" s="98"/>
      <c r="M504" s="6"/>
      <c r="N504" s="98"/>
      <c r="O504" s="6"/>
      <c r="P504" s="100"/>
      <c r="Q504" s="6"/>
      <c r="R504" s="101"/>
    </row>
    <row r="505" spans="1:18">
      <c r="A505" s="124">
        <v>4810153021809</v>
      </c>
      <c r="B505" s="91" t="s">
        <v>1971</v>
      </c>
      <c r="C505" s="91"/>
      <c r="D505" s="91"/>
      <c r="E505" s="125">
        <v>366.5</v>
      </c>
      <c r="F505" s="12">
        <f t="shared" si="97"/>
        <v>329.85</v>
      </c>
      <c r="G505" s="12">
        <f t="shared" si="98"/>
        <v>318.85500000000002</v>
      </c>
      <c r="H505" s="12">
        <f t="shared" si="78"/>
        <v>311.52499999999998</v>
      </c>
      <c r="I505" s="12">
        <f t="shared" si="91"/>
        <v>307.86</v>
      </c>
      <c r="J505" s="12">
        <f t="shared" si="99"/>
        <v>293.2</v>
      </c>
      <c r="K505" s="12">
        <f t="shared" si="85"/>
        <v>458.125</v>
      </c>
      <c r="L505" s="98"/>
      <c r="M505" s="6"/>
      <c r="N505" s="98"/>
      <c r="O505" s="6"/>
      <c r="P505" s="100"/>
      <c r="Q505" s="6"/>
      <c r="R505" s="101"/>
    </row>
    <row r="506" spans="1:18">
      <c r="A506" s="124">
        <v>4810153021830</v>
      </c>
      <c r="B506" s="91" t="s">
        <v>1146</v>
      </c>
      <c r="C506" s="91"/>
      <c r="D506" s="91">
        <v>12</v>
      </c>
      <c r="E506" s="125">
        <v>253.6</v>
      </c>
      <c r="F506" s="12">
        <f t="shared" si="97"/>
        <v>228.24</v>
      </c>
      <c r="G506" s="12">
        <f t="shared" si="98"/>
        <v>220.63200000000001</v>
      </c>
      <c r="H506" s="12">
        <f t="shared" si="78"/>
        <v>215.56</v>
      </c>
      <c r="I506" s="12">
        <f t="shared" si="91"/>
        <v>213.024</v>
      </c>
      <c r="J506" s="12">
        <f t="shared" si="99"/>
        <v>202.88</v>
      </c>
      <c r="K506" s="12">
        <f t="shared" si="85"/>
        <v>317</v>
      </c>
      <c r="L506" s="98"/>
      <c r="M506" s="6"/>
      <c r="N506" s="98"/>
      <c r="O506" s="6"/>
      <c r="P506" s="100"/>
      <c r="Q506" s="6"/>
      <c r="R506" s="101"/>
    </row>
    <row r="507" spans="1:18">
      <c r="A507" s="124">
        <v>4810153027320</v>
      </c>
      <c r="B507" s="91" t="s">
        <v>1972</v>
      </c>
      <c r="C507" s="91"/>
      <c r="D507" s="91"/>
      <c r="E507" s="125">
        <v>286.60000000000002</v>
      </c>
      <c r="F507" s="12">
        <f t="shared" si="97"/>
        <v>257.94000000000005</v>
      </c>
      <c r="G507" s="12">
        <f t="shared" si="98"/>
        <v>249.34200000000001</v>
      </c>
      <c r="H507" s="12">
        <f t="shared" si="78"/>
        <v>243.61</v>
      </c>
      <c r="I507" s="12">
        <f t="shared" si="91"/>
        <v>240.744</v>
      </c>
      <c r="J507" s="12">
        <f t="shared" si="99"/>
        <v>229.28000000000003</v>
      </c>
      <c r="K507" s="12">
        <f t="shared" si="85"/>
        <v>358.25</v>
      </c>
      <c r="L507" s="98"/>
      <c r="M507" s="6"/>
      <c r="N507" s="98"/>
      <c r="O507" s="6"/>
      <c r="P507" s="100"/>
      <c r="Q507" s="6"/>
      <c r="R507" s="101"/>
    </row>
    <row r="508" spans="1:18">
      <c r="A508" s="124">
        <v>4810153021816</v>
      </c>
      <c r="B508" s="91" t="s">
        <v>1147</v>
      </c>
      <c r="C508" s="91"/>
      <c r="D508" s="91">
        <v>12</v>
      </c>
      <c r="E508" s="125">
        <v>265.5</v>
      </c>
      <c r="F508" s="12">
        <f t="shared" si="97"/>
        <v>238.95000000000002</v>
      </c>
      <c r="G508" s="12">
        <f t="shared" si="98"/>
        <v>230.98499999999999</v>
      </c>
      <c r="H508" s="12">
        <f t="shared" si="78"/>
        <v>225.67499999999998</v>
      </c>
      <c r="I508" s="12">
        <f t="shared" si="91"/>
        <v>223.01999999999998</v>
      </c>
      <c r="J508" s="12">
        <f t="shared" si="99"/>
        <v>212.4</v>
      </c>
      <c r="K508" s="12">
        <f t="shared" si="85"/>
        <v>331.875</v>
      </c>
      <c r="L508" s="98"/>
      <c r="M508" s="6"/>
      <c r="N508" s="98"/>
      <c r="O508" s="6"/>
      <c r="P508" s="100"/>
      <c r="Q508" s="6"/>
      <c r="R508" s="101"/>
    </row>
    <row r="509" spans="1:18">
      <c r="A509" s="124">
        <v>4810153027344</v>
      </c>
      <c r="B509" s="91" t="s">
        <v>1973</v>
      </c>
      <c r="C509" s="91"/>
      <c r="D509" s="91"/>
      <c r="E509" s="125">
        <v>159.80000000000001</v>
      </c>
      <c r="F509" s="12">
        <f t="shared" si="97"/>
        <v>143.82000000000002</v>
      </c>
      <c r="G509" s="12">
        <f t="shared" si="98"/>
        <v>139.02600000000001</v>
      </c>
      <c r="H509" s="12">
        <f t="shared" si="78"/>
        <v>135.83000000000001</v>
      </c>
      <c r="I509" s="12">
        <f t="shared" si="91"/>
        <v>134.232</v>
      </c>
      <c r="J509" s="12">
        <f t="shared" si="99"/>
        <v>127.84000000000002</v>
      </c>
      <c r="K509" s="12">
        <f t="shared" si="85"/>
        <v>199.75</v>
      </c>
      <c r="L509" s="98"/>
      <c r="M509" s="6"/>
      <c r="N509" s="98"/>
      <c r="O509" s="6"/>
      <c r="P509" s="100"/>
      <c r="Q509" s="6"/>
      <c r="R509" s="101"/>
    </row>
    <row r="510" spans="1:18">
      <c r="A510" s="124">
        <v>4810153021847</v>
      </c>
      <c r="B510" s="91" t="s">
        <v>1148</v>
      </c>
      <c r="C510" s="91"/>
      <c r="D510" s="91">
        <v>12</v>
      </c>
      <c r="E510" s="125">
        <v>273.10000000000002</v>
      </c>
      <c r="F510" s="12">
        <f t="shared" si="97"/>
        <v>245.79000000000002</v>
      </c>
      <c r="G510" s="12">
        <f t="shared" si="98"/>
        <v>237.59700000000001</v>
      </c>
      <c r="H510" s="12">
        <f t="shared" si="78"/>
        <v>232.13500000000002</v>
      </c>
      <c r="I510" s="12">
        <f t="shared" si="91"/>
        <v>229.40400000000002</v>
      </c>
      <c r="J510" s="12">
        <f t="shared" si="99"/>
        <v>218.48000000000002</v>
      </c>
      <c r="K510" s="12">
        <f t="shared" si="85"/>
        <v>341.375</v>
      </c>
      <c r="L510" s="98"/>
      <c r="M510" s="6"/>
      <c r="N510" s="98"/>
      <c r="O510" s="6"/>
      <c r="P510" s="100"/>
      <c r="Q510" s="6"/>
      <c r="R510" s="101"/>
    </row>
    <row r="511" spans="1:18">
      <c r="A511" s="124">
        <v>4810153021793</v>
      </c>
      <c r="B511" s="91" t="s">
        <v>1149</v>
      </c>
      <c r="C511" s="91"/>
      <c r="D511" s="91">
        <v>20</v>
      </c>
      <c r="E511" s="125">
        <v>169.1</v>
      </c>
      <c r="F511" s="12">
        <f t="shared" si="97"/>
        <v>152.19</v>
      </c>
      <c r="G511" s="12">
        <f t="shared" si="98"/>
        <v>147.11699999999999</v>
      </c>
      <c r="H511" s="12">
        <f t="shared" si="78"/>
        <v>143.73499999999999</v>
      </c>
      <c r="I511" s="12">
        <f t="shared" si="91"/>
        <v>142.04399999999998</v>
      </c>
      <c r="J511" s="12">
        <f t="shared" si="99"/>
        <v>135.28</v>
      </c>
      <c r="K511" s="12">
        <f t="shared" si="85"/>
        <v>211.375</v>
      </c>
      <c r="L511" s="98"/>
      <c r="M511" s="6"/>
      <c r="N511" s="98"/>
      <c r="O511" s="6"/>
      <c r="P511" s="100"/>
      <c r="Q511" s="6"/>
      <c r="R511" s="101"/>
    </row>
    <row r="512" spans="1:18">
      <c r="A512" s="124">
        <v>4810153027313</v>
      </c>
      <c r="B512" s="91" t="s">
        <v>3261</v>
      </c>
      <c r="C512" s="91"/>
      <c r="D512" s="91"/>
      <c r="E512" s="125">
        <v>104.8</v>
      </c>
      <c r="F512" s="12">
        <f t="shared" si="97"/>
        <v>94.32</v>
      </c>
      <c r="G512" s="12">
        <f t="shared" si="98"/>
        <v>91.176000000000002</v>
      </c>
      <c r="H512" s="12">
        <f t="shared" si="78"/>
        <v>89.08</v>
      </c>
      <c r="I512" s="12">
        <f t="shared" si="91"/>
        <v>88.031999999999996</v>
      </c>
      <c r="J512" s="12">
        <f t="shared" si="99"/>
        <v>83.84</v>
      </c>
      <c r="K512" s="12">
        <f t="shared" si="85"/>
        <v>131</v>
      </c>
      <c r="L512" s="98"/>
      <c r="M512" s="6"/>
      <c r="N512" s="98"/>
      <c r="O512" s="6"/>
      <c r="P512" s="100"/>
      <c r="Q512" s="6"/>
      <c r="R512" s="101"/>
    </row>
    <row r="513" spans="1:18">
      <c r="A513" s="124">
        <v>4810153021854</v>
      </c>
      <c r="B513" s="91" t="s">
        <v>1150</v>
      </c>
      <c r="C513" s="91"/>
      <c r="D513" s="91">
        <v>12</v>
      </c>
      <c r="E513" s="125">
        <v>141.6</v>
      </c>
      <c r="F513" s="12">
        <f t="shared" si="97"/>
        <v>127.44</v>
      </c>
      <c r="G513" s="12">
        <f t="shared" si="98"/>
        <v>123.19199999999999</v>
      </c>
      <c r="H513" s="12">
        <f t="shared" si="78"/>
        <v>120.35999999999999</v>
      </c>
      <c r="I513" s="12">
        <f t="shared" si="91"/>
        <v>118.94399999999999</v>
      </c>
      <c r="J513" s="12">
        <f t="shared" si="99"/>
        <v>113.28</v>
      </c>
      <c r="K513" s="12">
        <f t="shared" si="85"/>
        <v>177</v>
      </c>
      <c r="L513" s="98"/>
      <c r="M513" s="6"/>
      <c r="N513" s="98"/>
      <c r="O513" s="6"/>
      <c r="P513" s="100"/>
      <c r="Q513" s="6"/>
      <c r="R513" s="101"/>
    </row>
    <row r="514" spans="1:18">
      <c r="A514" s="124">
        <v>4810153021861</v>
      </c>
      <c r="B514" s="91" t="s">
        <v>1151</v>
      </c>
      <c r="C514" s="91"/>
      <c r="D514" s="91">
        <v>12</v>
      </c>
      <c r="E514" s="125">
        <v>250.25</v>
      </c>
      <c r="F514" s="12">
        <f t="shared" si="97"/>
        <v>225.22499999999999</v>
      </c>
      <c r="G514" s="12">
        <f t="shared" si="98"/>
        <v>217.7175</v>
      </c>
      <c r="H514" s="12">
        <f t="shared" si="78"/>
        <v>212.71250000000001</v>
      </c>
      <c r="I514" s="12">
        <f t="shared" si="91"/>
        <v>210.20999999999998</v>
      </c>
      <c r="J514" s="12">
        <f t="shared" si="99"/>
        <v>200.20000000000002</v>
      </c>
      <c r="K514" s="12">
        <f t="shared" si="85"/>
        <v>312.8125</v>
      </c>
      <c r="L514" s="98"/>
      <c r="M514" s="6"/>
      <c r="N514" s="98"/>
      <c r="O514" s="6"/>
      <c r="P514" s="100"/>
      <c r="Q514" s="6"/>
      <c r="R514" s="101"/>
    </row>
    <row r="515" spans="1:18">
      <c r="A515" s="124">
        <v>4810153027337</v>
      </c>
      <c r="B515" s="91" t="s">
        <v>1974</v>
      </c>
      <c r="C515" s="91"/>
      <c r="D515" s="91"/>
      <c r="E515" s="125">
        <v>252.8</v>
      </c>
      <c r="F515" s="12">
        <f t="shared" si="97"/>
        <v>227.52</v>
      </c>
      <c r="G515" s="12">
        <f t="shared" si="98"/>
        <v>219.93600000000001</v>
      </c>
      <c r="H515" s="12">
        <f t="shared" si="78"/>
        <v>214.88</v>
      </c>
      <c r="I515" s="12">
        <f t="shared" si="91"/>
        <v>212.352</v>
      </c>
      <c r="J515" s="12">
        <f t="shared" si="99"/>
        <v>202.24</v>
      </c>
      <c r="K515" s="12">
        <f t="shared" si="85"/>
        <v>316</v>
      </c>
      <c r="L515" s="98"/>
      <c r="M515" s="6"/>
      <c r="N515" s="98"/>
      <c r="O515" s="6"/>
      <c r="P515" s="100"/>
      <c r="Q515" s="6"/>
      <c r="R515" s="101"/>
    </row>
    <row r="516" spans="1:18">
      <c r="A516" s="124">
        <v>4810153027351</v>
      </c>
      <c r="B516" s="91" t="s">
        <v>1975</v>
      </c>
      <c r="C516" s="91"/>
      <c r="D516" s="91"/>
      <c r="E516" s="125">
        <v>236.7</v>
      </c>
      <c r="F516" s="12">
        <f t="shared" si="97"/>
        <v>213.03</v>
      </c>
      <c r="G516" s="12">
        <f t="shared" si="98"/>
        <v>205.929</v>
      </c>
      <c r="H516" s="12">
        <f t="shared" si="78"/>
        <v>201.19499999999999</v>
      </c>
      <c r="I516" s="12">
        <f t="shared" si="91"/>
        <v>198.82799999999997</v>
      </c>
      <c r="J516" s="12">
        <f t="shared" si="99"/>
        <v>189.36</v>
      </c>
      <c r="K516" s="12">
        <f t="shared" si="85"/>
        <v>295.875</v>
      </c>
      <c r="L516" s="98"/>
      <c r="M516" s="6"/>
      <c r="N516" s="98"/>
      <c r="O516" s="6"/>
      <c r="P516" s="100"/>
      <c r="Q516" s="6"/>
      <c r="R516" s="101"/>
    </row>
    <row r="517" spans="1:18">
      <c r="A517" s="124">
        <v>4810153027306</v>
      </c>
      <c r="B517" s="91" t="s">
        <v>1976</v>
      </c>
      <c r="C517" s="91"/>
      <c r="D517" s="91"/>
      <c r="E517" s="125">
        <v>197</v>
      </c>
      <c r="F517" s="12">
        <f t="shared" si="97"/>
        <v>177.3</v>
      </c>
      <c r="G517" s="12">
        <f t="shared" si="98"/>
        <v>171.39</v>
      </c>
      <c r="H517" s="12">
        <f t="shared" si="78"/>
        <v>167.45</v>
      </c>
      <c r="I517" s="12">
        <f t="shared" si="91"/>
        <v>165.48</v>
      </c>
      <c r="J517" s="12">
        <f t="shared" si="99"/>
        <v>157.60000000000002</v>
      </c>
      <c r="K517" s="12">
        <f t="shared" si="85"/>
        <v>246.25</v>
      </c>
      <c r="L517" s="98"/>
      <c r="M517" s="6"/>
      <c r="N517" s="98"/>
      <c r="O517" s="6"/>
      <c r="P517" s="100"/>
      <c r="Q517" s="6"/>
      <c r="R517" s="101"/>
    </row>
    <row r="518" spans="1:18">
      <c r="A518" s="124">
        <v>4810153027290</v>
      </c>
      <c r="B518" s="91" t="s">
        <v>1977</v>
      </c>
      <c r="C518" s="91"/>
      <c r="D518" s="91"/>
      <c r="E518" s="125">
        <v>86.2</v>
      </c>
      <c r="F518" s="12">
        <f t="shared" si="97"/>
        <v>77.58</v>
      </c>
      <c r="G518" s="12">
        <f t="shared" si="98"/>
        <v>74.994</v>
      </c>
      <c r="H518" s="12">
        <f t="shared" si="78"/>
        <v>73.27</v>
      </c>
      <c r="I518" s="12">
        <f t="shared" si="91"/>
        <v>72.408000000000001</v>
      </c>
      <c r="J518" s="12">
        <f t="shared" si="99"/>
        <v>68.960000000000008</v>
      </c>
      <c r="K518" s="12">
        <f t="shared" si="85"/>
        <v>107.75</v>
      </c>
      <c r="L518" s="98"/>
      <c r="M518" s="6"/>
      <c r="N518" s="98"/>
      <c r="O518" s="6"/>
      <c r="P518" s="100"/>
      <c r="Q518" s="6"/>
      <c r="R518" s="101"/>
    </row>
    <row r="519" spans="1:18">
      <c r="A519" s="366">
        <v>4810153027498</v>
      </c>
      <c r="B519" s="91" t="s">
        <v>2197</v>
      </c>
      <c r="C519" s="91"/>
      <c r="D519" s="91">
        <v>20</v>
      </c>
      <c r="E519" s="125">
        <v>36.9</v>
      </c>
      <c r="F519" s="176">
        <f t="shared" si="97"/>
        <v>33.21</v>
      </c>
      <c r="G519" s="12">
        <f t="shared" si="98"/>
        <v>32.103000000000002</v>
      </c>
      <c r="H519" s="12">
        <f t="shared" si="78"/>
        <v>31.364999999999998</v>
      </c>
      <c r="I519" s="12">
        <f t="shared" si="91"/>
        <v>30.995999999999999</v>
      </c>
      <c r="J519" s="12">
        <f t="shared" si="99"/>
        <v>29.52</v>
      </c>
      <c r="K519" s="12">
        <f t="shared" ref="K519:K582" si="100">E519*1.25</f>
        <v>46.125</v>
      </c>
      <c r="L519" s="98"/>
      <c r="M519" s="6"/>
      <c r="N519" s="98"/>
      <c r="O519" s="6"/>
      <c r="P519" s="100"/>
      <c r="Q519" s="6"/>
      <c r="R519" s="101"/>
    </row>
    <row r="520" spans="1:18">
      <c r="A520" s="366">
        <v>4810153028044</v>
      </c>
      <c r="B520" s="91" t="s">
        <v>2402</v>
      </c>
      <c r="C520" s="91"/>
      <c r="D520" s="91">
        <v>18</v>
      </c>
      <c r="E520" s="125">
        <v>143.69999999999999</v>
      </c>
      <c r="F520" s="176">
        <f t="shared" si="97"/>
        <v>129.32999999999998</v>
      </c>
      <c r="G520" s="12">
        <f t="shared" si="98"/>
        <v>125.01899999999999</v>
      </c>
      <c r="H520" s="12">
        <f t="shared" si="78"/>
        <v>122.14499999999998</v>
      </c>
      <c r="I520" s="12">
        <f t="shared" si="91"/>
        <v>120.70799999999998</v>
      </c>
      <c r="J520" s="12">
        <f t="shared" si="99"/>
        <v>114.96</v>
      </c>
      <c r="K520" s="12">
        <f t="shared" si="100"/>
        <v>179.625</v>
      </c>
      <c r="L520" s="98"/>
      <c r="M520" s="6"/>
      <c r="N520" s="98"/>
      <c r="O520" s="6"/>
      <c r="P520" s="100"/>
      <c r="Q520" s="6"/>
      <c r="R520" s="101"/>
    </row>
    <row r="521" spans="1:18">
      <c r="A521" s="124"/>
      <c r="B521" s="129" t="s">
        <v>1510</v>
      </c>
      <c r="C521" s="91"/>
      <c r="D521" s="91"/>
      <c r="E521" s="125"/>
      <c r="F521" s="12">
        <f t="shared" ref="F521:F527" si="101">E521*0.9</f>
        <v>0</v>
      </c>
      <c r="G521" s="12">
        <f t="shared" si="98"/>
        <v>0</v>
      </c>
      <c r="H521" s="12">
        <f t="shared" ref="H521:H527" si="102">E521*0.85</f>
        <v>0</v>
      </c>
      <c r="I521" s="12">
        <f t="shared" ref="I521:I527" si="103">E521*0.84</f>
        <v>0</v>
      </c>
      <c r="J521" s="12">
        <f t="shared" si="99"/>
        <v>0</v>
      </c>
      <c r="K521" s="12">
        <f t="shared" si="100"/>
        <v>0</v>
      </c>
      <c r="L521" s="98"/>
      <c r="M521" s="6"/>
      <c r="N521" s="98"/>
      <c r="O521" s="6"/>
      <c r="P521" s="100"/>
      <c r="Q521" s="6"/>
      <c r="R521" s="101"/>
    </row>
    <row r="522" spans="1:18">
      <c r="A522" s="124">
        <v>4810153025098</v>
      </c>
      <c r="B522" s="91" t="s">
        <v>1511</v>
      </c>
      <c r="C522" s="91"/>
      <c r="D522" s="91"/>
      <c r="E522" s="125">
        <v>41.8</v>
      </c>
      <c r="F522" s="12">
        <f t="shared" si="101"/>
        <v>37.619999999999997</v>
      </c>
      <c r="G522" s="12">
        <f t="shared" si="98"/>
        <v>36.366</v>
      </c>
      <c r="H522" s="12">
        <f t="shared" si="102"/>
        <v>35.529999999999994</v>
      </c>
      <c r="I522" s="12">
        <f t="shared" si="103"/>
        <v>35.111999999999995</v>
      </c>
      <c r="J522" s="12">
        <f t="shared" si="99"/>
        <v>33.44</v>
      </c>
      <c r="K522" s="12">
        <f t="shared" si="100"/>
        <v>52.25</v>
      </c>
      <c r="L522" s="98"/>
      <c r="M522" s="6"/>
      <c r="N522" s="98"/>
      <c r="O522" s="6"/>
      <c r="P522" s="100"/>
      <c r="Q522" s="6"/>
      <c r="R522" s="101"/>
    </row>
    <row r="523" spans="1:18">
      <c r="A523" s="124">
        <v>4810153025128</v>
      </c>
      <c r="B523" s="91" t="s">
        <v>1512</v>
      </c>
      <c r="C523" s="91"/>
      <c r="D523" s="91"/>
      <c r="E523" s="125">
        <v>35.4</v>
      </c>
      <c r="F523" s="12">
        <f t="shared" si="101"/>
        <v>31.86</v>
      </c>
      <c r="G523" s="12">
        <f t="shared" si="98"/>
        <v>30.797999999999998</v>
      </c>
      <c r="H523" s="12">
        <f t="shared" si="102"/>
        <v>30.089999999999996</v>
      </c>
      <c r="I523" s="12">
        <f t="shared" si="103"/>
        <v>29.735999999999997</v>
      </c>
      <c r="J523" s="12">
        <f t="shared" si="99"/>
        <v>28.32</v>
      </c>
      <c r="K523" s="12">
        <f t="shared" si="100"/>
        <v>44.25</v>
      </c>
      <c r="L523" s="98"/>
      <c r="M523" s="6"/>
      <c r="N523" s="98"/>
      <c r="O523" s="6"/>
      <c r="P523" s="100"/>
      <c r="Q523" s="6"/>
      <c r="R523" s="101"/>
    </row>
    <row r="524" spans="1:18">
      <c r="A524" s="124">
        <v>4810153025104</v>
      </c>
      <c r="B524" s="91" t="s">
        <v>1513</v>
      </c>
      <c r="C524" s="91"/>
      <c r="D524" s="91"/>
      <c r="E524" s="125">
        <v>33</v>
      </c>
      <c r="F524" s="12">
        <f t="shared" si="101"/>
        <v>29.7</v>
      </c>
      <c r="G524" s="12">
        <f t="shared" si="98"/>
        <v>28.71</v>
      </c>
      <c r="H524" s="12">
        <f t="shared" si="102"/>
        <v>28.05</v>
      </c>
      <c r="I524" s="12">
        <f t="shared" si="103"/>
        <v>27.72</v>
      </c>
      <c r="J524" s="12">
        <f t="shared" si="99"/>
        <v>26.400000000000002</v>
      </c>
      <c r="K524" s="12">
        <f t="shared" si="100"/>
        <v>41.25</v>
      </c>
      <c r="L524" s="98"/>
      <c r="M524" s="6"/>
      <c r="N524" s="98"/>
      <c r="O524" s="6"/>
      <c r="P524" s="100"/>
      <c r="Q524" s="6"/>
      <c r="R524" s="101"/>
    </row>
    <row r="525" spans="1:18">
      <c r="A525" s="124">
        <v>4810153025111</v>
      </c>
      <c r="B525" s="91" t="s">
        <v>1514</v>
      </c>
      <c r="C525" s="91"/>
      <c r="D525" s="91"/>
      <c r="E525" s="125">
        <v>58.7</v>
      </c>
      <c r="F525" s="12">
        <f t="shared" si="101"/>
        <v>52.830000000000005</v>
      </c>
      <c r="G525" s="12">
        <f t="shared" si="98"/>
        <v>51.069000000000003</v>
      </c>
      <c r="H525" s="12">
        <f t="shared" si="102"/>
        <v>49.895000000000003</v>
      </c>
      <c r="I525" s="12">
        <f t="shared" si="103"/>
        <v>49.308</v>
      </c>
      <c r="J525" s="12">
        <f t="shared" si="99"/>
        <v>46.960000000000008</v>
      </c>
      <c r="K525" s="12">
        <f t="shared" si="100"/>
        <v>73.375</v>
      </c>
      <c r="L525" s="98"/>
      <c r="M525" s="6"/>
      <c r="N525" s="98"/>
      <c r="O525" s="6"/>
      <c r="P525" s="100"/>
      <c r="Q525" s="6"/>
      <c r="R525" s="101"/>
    </row>
    <row r="526" spans="1:18">
      <c r="A526" s="124">
        <v>4810153025111</v>
      </c>
      <c r="B526" s="91" t="s">
        <v>1515</v>
      </c>
      <c r="C526" s="91"/>
      <c r="D526" s="91"/>
      <c r="E526" s="125">
        <v>39.4</v>
      </c>
      <c r="F526" s="12">
        <f t="shared" si="101"/>
        <v>35.46</v>
      </c>
      <c r="G526" s="12">
        <f t="shared" si="98"/>
        <v>34.277999999999999</v>
      </c>
      <c r="H526" s="12">
        <f t="shared" si="102"/>
        <v>33.489999999999995</v>
      </c>
      <c r="I526" s="12">
        <f t="shared" si="103"/>
        <v>33.095999999999997</v>
      </c>
      <c r="J526" s="12">
        <f t="shared" si="99"/>
        <v>31.52</v>
      </c>
      <c r="K526" s="12">
        <f t="shared" si="100"/>
        <v>49.25</v>
      </c>
      <c r="L526" s="98"/>
      <c r="M526" s="6"/>
      <c r="N526" s="98"/>
      <c r="O526" s="6"/>
      <c r="P526" s="100"/>
      <c r="Q526" s="6"/>
      <c r="R526" s="101"/>
    </row>
    <row r="527" spans="1:18">
      <c r="A527" s="124">
        <v>4810153025135</v>
      </c>
      <c r="B527" s="91" t="s">
        <v>3262</v>
      </c>
      <c r="C527" s="91"/>
      <c r="D527" s="91"/>
      <c r="E527" s="125">
        <v>86.8</v>
      </c>
      <c r="F527" s="12">
        <f t="shared" si="101"/>
        <v>78.12</v>
      </c>
      <c r="G527" s="12">
        <f t="shared" si="98"/>
        <v>75.515999999999991</v>
      </c>
      <c r="H527" s="12">
        <f t="shared" si="102"/>
        <v>73.78</v>
      </c>
      <c r="I527" s="12">
        <f t="shared" si="103"/>
        <v>72.911999999999992</v>
      </c>
      <c r="J527" s="12">
        <f t="shared" si="99"/>
        <v>69.44</v>
      </c>
      <c r="K527" s="12">
        <f t="shared" si="100"/>
        <v>108.5</v>
      </c>
      <c r="L527" s="98"/>
      <c r="M527" s="6"/>
      <c r="N527" s="98"/>
      <c r="O527" s="6"/>
      <c r="P527" s="100"/>
      <c r="Q527" s="6"/>
      <c r="R527" s="101"/>
    </row>
    <row r="528" spans="1:18">
      <c r="A528" s="124"/>
      <c r="B528" s="91"/>
      <c r="C528" s="91"/>
      <c r="D528" s="91"/>
      <c r="E528" s="125"/>
      <c r="F528" s="12"/>
      <c r="G528" s="12">
        <f t="shared" si="98"/>
        <v>0</v>
      </c>
      <c r="H528" s="12"/>
      <c r="I528" s="12"/>
      <c r="J528" s="12"/>
      <c r="K528" s="12">
        <f t="shared" si="100"/>
        <v>0</v>
      </c>
      <c r="L528" s="98"/>
      <c r="M528" s="6"/>
      <c r="N528" s="98"/>
      <c r="O528" s="6"/>
      <c r="P528" s="100"/>
      <c r="Q528" s="6"/>
      <c r="R528" s="101"/>
    </row>
    <row r="529" spans="1:18">
      <c r="A529" s="124"/>
      <c r="B529" s="129" t="s">
        <v>1409</v>
      </c>
      <c r="C529" s="91"/>
      <c r="D529" s="91"/>
      <c r="E529" s="91"/>
      <c r="F529" s="12">
        <f t="shared" ref="F529:F538" si="104">E529*0.9</f>
        <v>0</v>
      </c>
      <c r="G529" s="12">
        <f t="shared" si="98"/>
        <v>0</v>
      </c>
      <c r="H529" s="12">
        <f t="shared" ref="H529:H538" si="105">E529*0.85</f>
        <v>0</v>
      </c>
      <c r="I529" s="12">
        <f t="shared" ref="I529:I538" si="106">E529*0.84</f>
        <v>0</v>
      </c>
      <c r="J529" s="12">
        <f t="shared" si="99"/>
        <v>0</v>
      </c>
      <c r="K529" s="12">
        <f t="shared" si="100"/>
        <v>0</v>
      </c>
      <c r="L529" s="98"/>
      <c r="M529" s="6"/>
      <c r="N529" s="98"/>
      <c r="O529" s="6"/>
      <c r="P529" s="100"/>
      <c r="Q529" s="6"/>
      <c r="R529" s="101"/>
    </row>
    <row r="530" spans="1:18">
      <c r="A530" s="124">
        <v>4810153023803</v>
      </c>
      <c r="B530" s="132" t="s">
        <v>1433</v>
      </c>
      <c r="C530" s="91"/>
      <c r="D530" s="91"/>
      <c r="E530" s="125">
        <v>39.75</v>
      </c>
      <c r="F530" s="12">
        <f t="shared" si="104"/>
        <v>35.774999999999999</v>
      </c>
      <c r="G530" s="12">
        <f t="shared" si="98"/>
        <v>34.582500000000003</v>
      </c>
      <c r="H530" s="12">
        <f t="shared" si="105"/>
        <v>33.787500000000001</v>
      </c>
      <c r="I530" s="12">
        <f t="shared" si="106"/>
        <v>33.39</v>
      </c>
      <c r="J530" s="12">
        <f t="shared" si="99"/>
        <v>31.8</v>
      </c>
      <c r="K530" s="12">
        <f t="shared" si="100"/>
        <v>49.6875</v>
      </c>
      <c r="L530" s="98"/>
      <c r="M530" s="6"/>
      <c r="N530" s="98"/>
      <c r="O530" s="6"/>
      <c r="P530" s="100"/>
      <c r="Q530" s="6"/>
      <c r="R530" s="101"/>
    </row>
    <row r="531" spans="1:18">
      <c r="A531" s="124">
        <v>4810153023780</v>
      </c>
      <c r="B531" s="91" t="s">
        <v>1410</v>
      </c>
      <c r="C531" s="91"/>
      <c r="D531" s="91"/>
      <c r="E531" s="125">
        <v>39.75</v>
      </c>
      <c r="F531" s="12">
        <f t="shared" si="104"/>
        <v>35.774999999999999</v>
      </c>
      <c r="G531" s="12">
        <f t="shared" si="98"/>
        <v>34.582500000000003</v>
      </c>
      <c r="H531" s="12">
        <f t="shared" si="105"/>
        <v>33.787500000000001</v>
      </c>
      <c r="I531" s="12">
        <f t="shared" si="106"/>
        <v>33.39</v>
      </c>
      <c r="J531" s="12">
        <f t="shared" si="99"/>
        <v>31.8</v>
      </c>
      <c r="K531" s="12">
        <f t="shared" si="100"/>
        <v>49.6875</v>
      </c>
      <c r="L531" s="98"/>
      <c r="M531" s="6"/>
      <c r="N531" s="98"/>
      <c r="O531" s="6"/>
      <c r="P531" s="100"/>
      <c r="Q531" s="6"/>
      <c r="R531" s="101"/>
    </row>
    <row r="532" spans="1:18">
      <c r="A532" s="124">
        <v>4810153023766</v>
      </c>
      <c r="B532" s="91" t="s">
        <v>1411</v>
      </c>
      <c r="C532" s="91"/>
      <c r="D532" s="91"/>
      <c r="E532" s="125">
        <v>39.75</v>
      </c>
      <c r="F532" s="12">
        <f t="shared" si="104"/>
        <v>35.774999999999999</v>
      </c>
      <c r="G532" s="12">
        <f t="shared" si="98"/>
        <v>34.582500000000003</v>
      </c>
      <c r="H532" s="12">
        <f t="shared" si="105"/>
        <v>33.787500000000001</v>
      </c>
      <c r="I532" s="12">
        <f t="shared" si="106"/>
        <v>33.39</v>
      </c>
      <c r="J532" s="12">
        <f t="shared" si="99"/>
        <v>31.8</v>
      </c>
      <c r="K532" s="12">
        <f t="shared" si="100"/>
        <v>49.6875</v>
      </c>
      <c r="L532" s="98"/>
      <c r="M532" s="6"/>
      <c r="N532" s="98"/>
      <c r="O532" s="6"/>
      <c r="P532" s="100"/>
      <c r="Q532" s="6"/>
      <c r="R532" s="101"/>
    </row>
    <row r="533" spans="1:18">
      <c r="A533" s="124">
        <v>4810153023742</v>
      </c>
      <c r="B533" s="91" t="s">
        <v>1412</v>
      </c>
      <c r="C533" s="91"/>
      <c r="D533" s="91"/>
      <c r="E533" s="125">
        <v>39.75</v>
      </c>
      <c r="F533" s="12">
        <f t="shared" si="104"/>
        <v>35.774999999999999</v>
      </c>
      <c r="G533" s="12">
        <f t="shared" si="98"/>
        <v>34.582500000000003</v>
      </c>
      <c r="H533" s="12">
        <f t="shared" si="105"/>
        <v>33.787500000000001</v>
      </c>
      <c r="I533" s="12">
        <f t="shared" si="106"/>
        <v>33.39</v>
      </c>
      <c r="J533" s="12">
        <f t="shared" si="99"/>
        <v>31.8</v>
      </c>
      <c r="K533" s="12">
        <f t="shared" si="100"/>
        <v>49.6875</v>
      </c>
      <c r="L533" s="98"/>
      <c r="M533" s="6"/>
      <c r="N533" s="98"/>
      <c r="O533" s="6"/>
      <c r="P533" s="100"/>
      <c r="Q533" s="6"/>
      <c r="R533" s="101"/>
    </row>
    <row r="534" spans="1:18">
      <c r="A534" s="124">
        <v>4810153023810</v>
      </c>
      <c r="B534" s="91" t="s">
        <v>1413</v>
      </c>
      <c r="C534" s="91"/>
      <c r="D534" s="91"/>
      <c r="E534" s="125">
        <v>42.3</v>
      </c>
      <c r="F534" s="12">
        <f t="shared" si="104"/>
        <v>38.07</v>
      </c>
      <c r="G534" s="12">
        <f t="shared" si="98"/>
        <v>36.800999999999995</v>
      </c>
      <c r="H534" s="12">
        <f t="shared" si="105"/>
        <v>35.954999999999998</v>
      </c>
      <c r="I534" s="12">
        <f t="shared" si="106"/>
        <v>35.531999999999996</v>
      </c>
      <c r="J534" s="12">
        <f t="shared" si="99"/>
        <v>33.839999999999996</v>
      </c>
      <c r="K534" s="12">
        <f t="shared" si="100"/>
        <v>52.875</v>
      </c>
      <c r="L534" s="98"/>
      <c r="M534" s="6"/>
      <c r="N534" s="98"/>
      <c r="O534" s="6"/>
      <c r="P534" s="100"/>
      <c r="Q534" s="6"/>
      <c r="R534" s="101"/>
    </row>
    <row r="535" spans="1:18">
      <c r="A535" s="124">
        <v>4810153023773</v>
      </c>
      <c r="B535" s="91" t="s">
        <v>1414</v>
      </c>
      <c r="C535" s="91"/>
      <c r="D535" s="91"/>
      <c r="E535" s="125">
        <v>42.3</v>
      </c>
      <c r="F535" s="12">
        <f t="shared" si="104"/>
        <v>38.07</v>
      </c>
      <c r="G535" s="12">
        <f t="shared" si="98"/>
        <v>36.800999999999995</v>
      </c>
      <c r="H535" s="12">
        <f t="shared" si="105"/>
        <v>35.954999999999998</v>
      </c>
      <c r="I535" s="12">
        <f t="shared" si="106"/>
        <v>35.531999999999996</v>
      </c>
      <c r="J535" s="12">
        <f t="shared" si="99"/>
        <v>33.839999999999996</v>
      </c>
      <c r="K535" s="12">
        <f t="shared" si="100"/>
        <v>52.875</v>
      </c>
      <c r="L535" s="98"/>
      <c r="M535" s="6"/>
      <c r="N535" s="98"/>
      <c r="O535" s="6"/>
      <c r="P535" s="100"/>
      <c r="Q535" s="6"/>
      <c r="R535" s="101"/>
    </row>
    <row r="536" spans="1:18">
      <c r="A536" s="124">
        <v>4810153023827</v>
      </c>
      <c r="B536" s="91" t="s">
        <v>1415</v>
      </c>
      <c r="C536" s="91"/>
      <c r="D536" s="91"/>
      <c r="E536" s="125">
        <v>42.3</v>
      </c>
      <c r="F536" s="12">
        <f t="shared" si="104"/>
        <v>38.07</v>
      </c>
      <c r="G536" s="12">
        <f t="shared" si="98"/>
        <v>36.800999999999995</v>
      </c>
      <c r="H536" s="12">
        <f t="shared" si="105"/>
        <v>35.954999999999998</v>
      </c>
      <c r="I536" s="12">
        <f t="shared" si="106"/>
        <v>35.531999999999996</v>
      </c>
      <c r="J536" s="12">
        <f t="shared" si="99"/>
        <v>33.839999999999996</v>
      </c>
      <c r="K536" s="12">
        <f t="shared" si="100"/>
        <v>52.875</v>
      </c>
      <c r="L536" s="98"/>
      <c r="M536" s="6"/>
      <c r="N536" s="98"/>
      <c r="O536" s="6"/>
      <c r="P536" s="100"/>
      <c r="Q536" s="6"/>
      <c r="R536" s="101"/>
    </row>
    <row r="537" spans="1:18">
      <c r="A537" s="124">
        <v>4810153023759</v>
      </c>
      <c r="B537" s="91" t="s">
        <v>1434</v>
      </c>
      <c r="C537" s="91"/>
      <c r="D537" s="91"/>
      <c r="E537" s="125">
        <v>48.2</v>
      </c>
      <c r="F537" s="12">
        <f t="shared" si="104"/>
        <v>43.38</v>
      </c>
      <c r="G537" s="12">
        <f t="shared" si="98"/>
        <v>41.934000000000005</v>
      </c>
      <c r="H537" s="12">
        <f t="shared" si="105"/>
        <v>40.97</v>
      </c>
      <c r="I537" s="12">
        <f t="shared" si="106"/>
        <v>40.488</v>
      </c>
      <c r="J537" s="12">
        <f t="shared" si="99"/>
        <v>38.56</v>
      </c>
      <c r="K537" s="12">
        <f t="shared" si="100"/>
        <v>60.25</v>
      </c>
      <c r="L537" s="98"/>
      <c r="M537" s="6"/>
      <c r="N537" s="98"/>
      <c r="O537" s="6"/>
      <c r="P537" s="100"/>
      <c r="Q537" s="6"/>
      <c r="R537" s="101"/>
    </row>
    <row r="538" spans="1:18">
      <c r="A538" s="124">
        <v>4810153023797</v>
      </c>
      <c r="B538" s="91" t="s">
        <v>1435</v>
      </c>
      <c r="C538" s="91"/>
      <c r="D538" s="91"/>
      <c r="E538" s="125">
        <v>103.15</v>
      </c>
      <c r="F538" s="12">
        <f t="shared" si="104"/>
        <v>92.835000000000008</v>
      </c>
      <c r="G538" s="12">
        <f t="shared" si="98"/>
        <v>89.740500000000011</v>
      </c>
      <c r="H538" s="12">
        <f t="shared" si="105"/>
        <v>87.677500000000009</v>
      </c>
      <c r="I538" s="12">
        <f t="shared" si="106"/>
        <v>86.646000000000001</v>
      </c>
      <c r="J538" s="12">
        <f t="shared" si="99"/>
        <v>82.52000000000001</v>
      </c>
      <c r="K538" s="12">
        <f t="shared" si="100"/>
        <v>128.9375</v>
      </c>
      <c r="L538" s="98"/>
      <c r="M538" s="6"/>
      <c r="N538" s="98"/>
      <c r="O538" s="6"/>
      <c r="P538" s="100"/>
      <c r="Q538" s="6"/>
      <c r="R538" s="101"/>
    </row>
    <row r="539" spans="1:18">
      <c r="A539" s="124"/>
      <c r="B539" s="129" t="s">
        <v>1516</v>
      </c>
      <c r="C539" s="91"/>
      <c r="D539" s="91"/>
      <c r="E539" s="125"/>
      <c r="F539" s="12">
        <f t="shared" ref="F539:F548" si="107">E539*0.9</f>
        <v>0</v>
      </c>
      <c r="G539" s="12">
        <f t="shared" si="98"/>
        <v>0</v>
      </c>
      <c r="H539" s="12">
        <f t="shared" ref="H539:H548" si="108">E539*0.85</f>
        <v>0</v>
      </c>
      <c r="I539" s="12">
        <f t="shared" ref="I539:I548" si="109">E539*0.84</f>
        <v>0</v>
      </c>
      <c r="J539" s="12">
        <f t="shared" si="99"/>
        <v>0</v>
      </c>
      <c r="K539" s="12">
        <f t="shared" si="100"/>
        <v>0</v>
      </c>
      <c r="L539" s="98"/>
      <c r="M539" s="6"/>
      <c r="N539" s="98"/>
      <c r="O539" s="6"/>
      <c r="P539" s="100"/>
      <c r="Q539" s="6"/>
      <c r="R539" s="101"/>
    </row>
    <row r="540" spans="1:18">
      <c r="A540" s="124">
        <v>4810153025944</v>
      </c>
      <c r="B540" s="91" t="s">
        <v>1517</v>
      </c>
      <c r="C540" s="91"/>
      <c r="D540" s="91"/>
      <c r="E540" s="125">
        <v>59.2</v>
      </c>
      <c r="F540" s="12">
        <f t="shared" si="107"/>
        <v>53.28</v>
      </c>
      <c r="G540" s="12">
        <f t="shared" si="98"/>
        <v>51.504000000000005</v>
      </c>
      <c r="H540" s="12">
        <f t="shared" si="108"/>
        <v>50.32</v>
      </c>
      <c r="I540" s="12">
        <f t="shared" si="109"/>
        <v>49.728000000000002</v>
      </c>
      <c r="J540" s="12">
        <f t="shared" si="99"/>
        <v>47.360000000000007</v>
      </c>
      <c r="K540" s="12">
        <f t="shared" si="100"/>
        <v>74</v>
      </c>
      <c r="L540" s="98"/>
      <c r="M540" s="6"/>
      <c r="N540" s="98"/>
      <c r="O540" s="6"/>
      <c r="P540" s="100"/>
      <c r="Q540" s="6"/>
      <c r="R540" s="101"/>
    </row>
    <row r="541" spans="1:18">
      <c r="A541" s="124">
        <v>4810153025982</v>
      </c>
      <c r="B541" s="91" t="s">
        <v>1518</v>
      </c>
      <c r="C541" s="91"/>
      <c r="D541" s="91"/>
      <c r="E541" s="125">
        <v>57.5</v>
      </c>
      <c r="F541" s="12">
        <f t="shared" si="107"/>
        <v>51.75</v>
      </c>
      <c r="G541" s="12">
        <f t="shared" si="98"/>
        <v>50.024999999999999</v>
      </c>
      <c r="H541" s="12">
        <f t="shared" si="108"/>
        <v>48.875</v>
      </c>
      <c r="I541" s="12">
        <f t="shared" si="109"/>
        <v>48.3</v>
      </c>
      <c r="J541" s="12">
        <f t="shared" si="99"/>
        <v>46</v>
      </c>
      <c r="K541" s="12">
        <f t="shared" si="100"/>
        <v>71.875</v>
      </c>
      <c r="L541" s="98"/>
      <c r="M541" s="6"/>
      <c r="N541" s="98"/>
      <c r="O541" s="6"/>
      <c r="P541" s="100"/>
      <c r="Q541" s="6"/>
      <c r="R541" s="101"/>
    </row>
    <row r="542" spans="1:18">
      <c r="A542" s="124">
        <v>4810153025975</v>
      </c>
      <c r="B542" s="91" t="s">
        <v>1519</v>
      </c>
      <c r="C542" s="91"/>
      <c r="D542" s="91"/>
      <c r="E542" s="125">
        <v>88.8</v>
      </c>
      <c r="F542" s="12">
        <f t="shared" si="107"/>
        <v>79.92</v>
      </c>
      <c r="G542" s="12">
        <f t="shared" si="98"/>
        <v>77.256</v>
      </c>
      <c r="H542" s="12">
        <f t="shared" si="108"/>
        <v>75.47999999999999</v>
      </c>
      <c r="I542" s="12">
        <f t="shared" si="109"/>
        <v>74.591999999999999</v>
      </c>
      <c r="J542" s="12">
        <f t="shared" si="99"/>
        <v>71.040000000000006</v>
      </c>
      <c r="K542" s="12">
        <f t="shared" si="100"/>
        <v>111</v>
      </c>
      <c r="L542" s="98"/>
      <c r="M542" s="6"/>
      <c r="N542" s="98"/>
      <c r="O542" s="6"/>
      <c r="P542" s="100"/>
      <c r="Q542" s="6"/>
      <c r="R542" s="101"/>
    </row>
    <row r="543" spans="1:18">
      <c r="A543" s="124">
        <v>4810153026026</v>
      </c>
      <c r="B543" s="91" t="s">
        <v>1520</v>
      </c>
      <c r="C543" s="91"/>
      <c r="D543" s="91"/>
      <c r="E543" s="125">
        <v>88.8</v>
      </c>
      <c r="F543" s="12">
        <f t="shared" si="107"/>
        <v>79.92</v>
      </c>
      <c r="G543" s="12">
        <f t="shared" si="98"/>
        <v>77.256</v>
      </c>
      <c r="H543" s="12">
        <f t="shared" si="108"/>
        <v>75.47999999999999</v>
      </c>
      <c r="I543" s="12">
        <f t="shared" si="109"/>
        <v>74.591999999999999</v>
      </c>
      <c r="J543" s="12">
        <f t="shared" si="99"/>
        <v>71.040000000000006</v>
      </c>
      <c r="K543" s="12">
        <f t="shared" si="100"/>
        <v>111</v>
      </c>
      <c r="L543" s="98"/>
      <c r="M543" s="6"/>
      <c r="N543" s="98"/>
      <c r="O543" s="6"/>
      <c r="P543" s="100"/>
      <c r="Q543" s="6"/>
      <c r="R543" s="101"/>
    </row>
    <row r="544" spans="1:18">
      <c r="A544" s="124">
        <v>4810153026019</v>
      </c>
      <c r="B544" s="91" t="s">
        <v>1521</v>
      </c>
      <c r="C544" s="91"/>
      <c r="D544" s="91"/>
      <c r="E544" s="125">
        <v>60</v>
      </c>
      <c r="F544" s="12">
        <f t="shared" si="107"/>
        <v>54</v>
      </c>
      <c r="G544" s="12">
        <f t="shared" si="98"/>
        <v>52.2</v>
      </c>
      <c r="H544" s="12">
        <f t="shared" si="108"/>
        <v>51</v>
      </c>
      <c r="I544" s="12">
        <f t="shared" si="109"/>
        <v>50.4</v>
      </c>
      <c r="J544" s="12">
        <f t="shared" si="99"/>
        <v>48</v>
      </c>
      <c r="K544" s="12">
        <f t="shared" si="100"/>
        <v>75</v>
      </c>
      <c r="L544" s="98"/>
      <c r="M544" s="6"/>
      <c r="N544" s="98"/>
      <c r="O544" s="6"/>
      <c r="P544" s="100"/>
      <c r="Q544" s="6"/>
      <c r="R544" s="101"/>
    </row>
    <row r="545" spans="1:18">
      <c r="A545" s="124">
        <v>4810153025968</v>
      </c>
      <c r="B545" s="91" t="s">
        <v>1522</v>
      </c>
      <c r="C545" s="91"/>
      <c r="D545" s="91"/>
      <c r="E545" s="125">
        <v>53.3</v>
      </c>
      <c r="F545" s="12">
        <f t="shared" si="107"/>
        <v>47.97</v>
      </c>
      <c r="G545" s="12">
        <f t="shared" si="98"/>
        <v>46.370999999999995</v>
      </c>
      <c r="H545" s="12">
        <f t="shared" si="108"/>
        <v>45.305</v>
      </c>
      <c r="I545" s="12">
        <f t="shared" si="109"/>
        <v>44.771999999999998</v>
      </c>
      <c r="J545" s="12">
        <f t="shared" si="99"/>
        <v>42.64</v>
      </c>
      <c r="K545" s="12">
        <f t="shared" si="100"/>
        <v>66.625</v>
      </c>
      <c r="L545" s="98"/>
      <c r="M545" s="6"/>
      <c r="N545" s="98"/>
      <c r="O545" s="6"/>
      <c r="P545" s="100"/>
      <c r="Q545" s="6"/>
      <c r="R545" s="101"/>
    </row>
    <row r="546" spans="1:18">
      <c r="A546" s="124">
        <v>4810153026002</v>
      </c>
      <c r="B546" s="91" t="s">
        <v>1523</v>
      </c>
      <c r="C546" s="91"/>
      <c r="D546" s="91"/>
      <c r="E546" s="125">
        <v>55</v>
      </c>
      <c r="F546" s="12">
        <f t="shared" si="107"/>
        <v>49.5</v>
      </c>
      <c r="G546" s="12">
        <f t="shared" si="98"/>
        <v>47.85</v>
      </c>
      <c r="H546" s="12">
        <f t="shared" si="108"/>
        <v>46.75</v>
      </c>
      <c r="I546" s="12">
        <f t="shared" si="109"/>
        <v>46.199999999999996</v>
      </c>
      <c r="J546" s="12">
        <f t="shared" si="99"/>
        <v>44</v>
      </c>
      <c r="K546" s="12">
        <f t="shared" si="100"/>
        <v>68.75</v>
      </c>
      <c r="L546" s="98"/>
      <c r="M546" s="6"/>
      <c r="N546" s="98"/>
      <c r="O546" s="6"/>
      <c r="P546" s="100"/>
      <c r="Q546" s="6"/>
      <c r="R546" s="101"/>
    </row>
    <row r="547" spans="1:18">
      <c r="A547" s="124">
        <v>4810153025951</v>
      </c>
      <c r="B547" s="91" t="s">
        <v>1524</v>
      </c>
      <c r="C547" s="91"/>
      <c r="D547" s="91"/>
      <c r="E547" s="125">
        <v>61.7</v>
      </c>
      <c r="F547" s="12">
        <f t="shared" si="107"/>
        <v>55.53</v>
      </c>
      <c r="G547" s="12">
        <f t="shared" si="98"/>
        <v>53.679000000000002</v>
      </c>
      <c r="H547" s="12">
        <f t="shared" si="108"/>
        <v>52.445</v>
      </c>
      <c r="I547" s="12">
        <f t="shared" si="109"/>
        <v>51.828000000000003</v>
      </c>
      <c r="J547" s="12">
        <f t="shared" si="99"/>
        <v>49.360000000000007</v>
      </c>
      <c r="K547" s="12">
        <f t="shared" si="100"/>
        <v>77.125</v>
      </c>
      <c r="L547" s="98"/>
      <c r="M547" s="6"/>
      <c r="N547" s="98"/>
      <c r="O547" s="6"/>
      <c r="P547" s="100"/>
      <c r="Q547" s="6"/>
      <c r="R547" s="101"/>
    </row>
    <row r="548" spans="1:18">
      <c r="A548" s="124">
        <v>4810153025999</v>
      </c>
      <c r="B548" s="91" t="s">
        <v>1525</v>
      </c>
      <c r="C548" s="91"/>
      <c r="D548" s="91"/>
      <c r="E548" s="125">
        <v>57.5</v>
      </c>
      <c r="F548" s="12">
        <f t="shared" si="107"/>
        <v>51.75</v>
      </c>
      <c r="G548" s="12">
        <f t="shared" si="98"/>
        <v>50.024999999999999</v>
      </c>
      <c r="H548" s="12">
        <f t="shared" si="108"/>
        <v>48.875</v>
      </c>
      <c r="I548" s="12">
        <f t="shared" si="109"/>
        <v>48.3</v>
      </c>
      <c r="J548" s="12">
        <f t="shared" si="99"/>
        <v>46</v>
      </c>
      <c r="K548" s="12">
        <f t="shared" si="100"/>
        <v>71.875</v>
      </c>
      <c r="L548" s="98"/>
      <c r="M548" s="6"/>
      <c r="N548" s="98"/>
      <c r="O548" s="6"/>
      <c r="P548" s="100"/>
      <c r="Q548" s="6"/>
      <c r="R548" s="101"/>
    </row>
    <row r="549" spans="1:18">
      <c r="A549" s="124"/>
      <c r="B549" s="129" t="s">
        <v>1526</v>
      </c>
      <c r="C549" s="91"/>
      <c r="D549" s="91"/>
      <c r="E549" s="125"/>
      <c r="F549" s="12">
        <f t="shared" ref="F549:F555" si="110">E549*0.9</f>
        <v>0</v>
      </c>
      <c r="G549" s="12">
        <f t="shared" si="98"/>
        <v>0</v>
      </c>
      <c r="H549" s="12">
        <f t="shared" ref="H549:H555" si="111">E549*0.85</f>
        <v>0</v>
      </c>
      <c r="I549" s="12">
        <f t="shared" ref="I549:I555" si="112">E549*0.84</f>
        <v>0</v>
      </c>
      <c r="J549" s="12">
        <f t="shared" si="99"/>
        <v>0</v>
      </c>
      <c r="K549" s="12">
        <f t="shared" si="100"/>
        <v>0</v>
      </c>
      <c r="L549" s="98"/>
      <c r="M549" s="6"/>
      <c r="N549" s="98"/>
      <c r="O549" s="6"/>
      <c r="P549" s="100"/>
      <c r="Q549" s="6"/>
      <c r="R549" s="101"/>
    </row>
    <row r="550" spans="1:18">
      <c r="A550" s="124">
        <v>4810153025210</v>
      </c>
      <c r="B550" s="91" t="s">
        <v>1527</v>
      </c>
      <c r="C550" s="91"/>
      <c r="D550" s="91"/>
      <c r="E550" s="125">
        <v>51.6</v>
      </c>
      <c r="F550" s="12">
        <f t="shared" si="110"/>
        <v>46.440000000000005</v>
      </c>
      <c r="G550" s="12">
        <f t="shared" si="98"/>
        <v>44.892000000000003</v>
      </c>
      <c r="H550" s="12">
        <f t="shared" si="111"/>
        <v>43.86</v>
      </c>
      <c r="I550" s="12">
        <f t="shared" si="112"/>
        <v>43.344000000000001</v>
      </c>
      <c r="J550" s="12">
        <f t="shared" si="99"/>
        <v>41.28</v>
      </c>
      <c r="K550" s="12">
        <f t="shared" si="100"/>
        <v>64.5</v>
      </c>
      <c r="L550" s="98"/>
      <c r="M550" s="6"/>
      <c r="N550" s="98"/>
      <c r="O550" s="6"/>
      <c r="P550" s="100"/>
      <c r="Q550" s="6"/>
      <c r="R550" s="101"/>
    </row>
    <row r="551" spans="1:18">
      <c r="A551" s="124">
        <v>4810153025203</v>
      </c>
      <c r="B551" s="91" t="s">
        <v>1528</v>
      </c>
      <c r="C551" s="91"/>
      <c r="D551" s="91"/>
      <c r="E551" s="125">
        <v>56.65</v>
      </c>
      <c r="F551" s="12">
        <f t="shared" si="110"/>
        <v>50.984999999999999</v>
      </c>
      <c r="G551" s="12">
        <f t="shared" si="98"/>
        <v>49.285499999999999</v>
      </c>
      <c r="H551" s="12">
        <f t="shared" si="111"/>
        <v>48.152499999999996</v>
      </c>
      <c r="I551" s="12">
        <f t="shared" si="112"/>
        <v>47.585999999999999</v>
      </c>
      <c r="J551" s="12">
        <f t="shared" si="99"/>
        <v>45.32</v>
      </c>
      <c r="K551" s="12">
        <f t="shared" si="100"/>
        <v>70.8125</v>
      </c>
      <c r="L551" s="98"/>
      <c r="M551" s="6"/>
      <c r="N551" s="98"/>
      <c r="O551" s="6"/>
      <c r="P551" s="100"/>
      <c r="Q551" s="6"/>
      <c r="R551" s="101"/>
    </row>
    <row r="552" spans="1:18">
      <c r="A552" s="124">
        <v>4810153025166</v>
      </c>
      <c r="B552" s="91" t="s">
        <v>1529</v>
      </c>
      <c r="C552" s="91"/>
      <c r="D552" s="91"/>
      <c r="E552" s="125">
        <v>68.5</v>
      </c>
      <c r="F552" s="12">
        <f t="shared" si="110"/>
        <v>61.65</v>
      </c>
      <c r="G552" s="12">
        <f t="shared" si="98"/>
        <v>59.594999999999999</v>
      </c>
      <c r="H552" s="12">
        <f t="shared" si="111"/>
        <v>58.225000000000001</v>
      </c>
      <c r="I552" s="12">
        <f t="shared" si="112"/>
        <v>57.54</v>
      </c>
      <c r="J552" s="12">
        <f t="shared" si="99"/>
        <v>54.800000000000004</v>
      </c>
      <c r="K552" s="12">
        <f t="shared" si="100"/>
        <v>85.625</v>
      </c>
      <c r="L552" s="98"/>
      <c r="M552" s="6"/>
      <c r="N552" s="98"/>
      <c r="O552" s="6"/>
      <c r="P552" s="100"/>
      <c r="Q552" s="6"/>
      <c r="R552" s="101"/>
    </row>
    <row r="553" spans="1:18">
      <c r="A553" s="124">
        <v>4810153025227</v>
      </c>
      <c r="B553" s="91" t="s">
        <v>1530</v>
      </c>
      <c r="C553" s="91"/>
      <c r="D553" s="91"/>
      <c r="E553" s="125">
        <v>48.2</v>
      </c>
      <c r="F553" s="12">
        <f t="shared" si="110"/>
        <v>43.38</v>
      </c>
      <c r="G553" s="12">
        <f t="shared" si="98"/>
        <v>41.934000000000005</v>
      </c>
      <c r="H553" s="12">
        <f t="shared" si="111"/>
        <v>40.97</v>
      </c>
      <c r="I553" s="12">
        <f t="shared" si="112"/>
        <v>40.488</v>
      </c>
      <c r="J553" s="12">
        <f t="shared" si="99"/>
        <v>38.56</v>
      </c>
      <c r="K553" s="12">
        <f t="shared" si="100"/>
        <v>60.25</v>
      </c>
      <c r="L553" s="98"/>
      <c r="M553" s="6"/>
      <c r="N553" s="98"/>
      <c r="O553" s="6"/>
      <c r="P553" s="100"/>
      <c r="Q553" s="6"/>
      <c r="R553" s="101"/>
    </row>
    <row r="554" spans="1:18">
      <c r="A554" s="124">
        <v>4810153025197</v>
      </c>
      <c r="B554" s="91" t="s">
        <v>1531</v>
      </c>
      <c r="C554" s="91"/>
      <c r="D554" s="91"/>
      <c r="E554" s="125">
        <v>51.6</v>
      </c>
      <c r="F554" s="12">
        <f t="shared" si="110"/>
        <v>46.440000000000005</v>
      </c>
      <c r="G554" s="12">
        <f t="shared" si="98"/>
        <v>44.892000000000003</v>
      </c>
      <c r="H554" s="12">
        <f t="shared" si="111"/>
        <v>43.86</v>
      </c>
      <c r="I554" s="12">
        <f t="shared" si="112"/>
        <v>43.344000000000001</v>
      </c>
      <c r="J554" s="12">
        <f t="shared" ref="J554:J625" si="113">E554*0.8</f>
        <v>41.28</v>
      </c>
      <c r="K554" s="12">
        <f t="shared" si="100"/>
        <v>64.5</v>
      </c>
      <c r="L554" s="98"/>
      <c r="M554" s="6"/>
      <c r="N554" s="98"/>
      <c r="O554" s="6"/>
      <c r="P554" s="100"/>
      <c r="Q554" s="6"/>
      <c r="R554" s="101"/>
    </row>
    <row r="555" spans="1:18">
      <c r="A555" s="124">
        <v>4810153025180</v>
      </c>
      <c r="B555" s="91" t="s">
        <v>1532</v>
      </c>
      <c r="C555" s="91"/>
      <c r="D555" s="91"/>
      <c r="E555" s="125">
        <v>56.65</v>
      </c>
      <c r="F555" s="12">
        <f t="shared" si="110"/>
        <v>50.984999999999999</v>
      </c>
      <c r="G555" s="12">
        <f t="shared" si="98"/>
        <v>49.285499999999999</v>
      </c>
      <c r="H555" s="12">
        <f t="shared" si="111"/>
        <v>48.152499999999996</v>
      </c>
      <c r="I555" s="12">
        <f t="shared" si="112"/>
        <v>47.585999999999999</v>
      </c>
      <c r="J555" s="12">
        <f t="shared" si="113"/>
        <v>45.32</v>
      </c>
      <c r="K555" s="12">
        <f t="shared" si="100"/>
        <v>70.8125</v>
      </c>
      <c r="L555" s="98"/>
      <c r="M555" s="6"/>
      <c r="N555" s="98"/>
      <c r="O555" s="6"/>
      <c r="P555" s="100"/>
      <c r="Q555" s="6"/>
      <c r="R555" s="101"/>
    </row>
    <row r="556" spans="1:18">
      <c r="A556" s="124"/>
      <c r="B556" s="129" t="s">
        <v>1111</v>
      </c>
      <c r="C556" s="91"/>
      <c r="D556" s="91"/>
      <c r="E556" s="91"/>
      <c r="F556" s="12"/>
      <c r="G556" s="12">
        <f t="shared" si="98"/>
        <v>0</v>
      </c>
      <c r="H556" s="12">
        <f t="shared" ref="H556:H603" si="114">E556*0.85</f>
        <v>0</v>
      </c>
      <c r="I556" s="12">
        <f t="shared" ref="I556:I572" si="115">E556*0.84</f>
        <v>0</v>
      </c>
      <c r="J556" s="12">
        <f t="shared" si="113"/>
        <v>0</v>
      </c>
      <c r="K556" s="12">
        <f t="shared" si="100"/>
        <v>0</v>
      </c>
      <c r="L556" s="98"/>
      <c r="M556" s="6"/>
      <c r="N556" s="98"/>
      <c r="O556" s="6"/>
      <c r="P556" s="100"/>
      <c r="Q556" s="6"/>
      <c r="R556" s="101"/>
    </row>
    <row r="557" spans="1:18" ht="25.5">
      <c r="A557" s="124">
        <v>4810153022523</v>
      </c>
      <c r="B557" s="244" t="s">
        <v>1112</v>
      </c>
      <c r="C557" s="91">
        <v>300</v>
      </c>
      <c r="D557" s="91">
        <v>14</v>
      </c>
      <c r="E557" s="125">
        <v>60</v>
      </c>
      <c r="F557" s="12">
        <f t="shared" ref="F557:F572" si="116">E557*0.9</f>
        <v>54</v>
      </c>
      <c r="G557" s="12">
        <f t="shared" si="98"/>
        <v>52.2</v>
      </c>
      <c r="H557" s="12">
        <f t="shared" si="114"/>
        <v>51</v>
      </c>
      <c r="I557" s="12">
        <f t="shared" si="115"/>
        <v>50.4</v>
      </c>
      <c r="J557" s="12">
        <f t="shared" si="113"/>
        <v>48</v>
      </c>
      <c r="K557" s="12">
        <f t="shared" si="100"/>
        <v>75</v>
      </c>
      <c r="L557" s="98"/>
      <c r="M557" s="6"/>
      <c r="N557" s="98"/>
      <c r="O557" s="6"/>
      <c r="P557" s="100"/>
      <c r="Q557" s="6"/>
      <c r="R557" s="101"/>
    </row>
    <row r="558" spans="1:18" ht="27" customHeight="1">
      <c r="A558" s="124">
        <v>4810153022462</v>
      </c>
      <c r="B558" s="244" t="s">
        <v>1113</v>
      </c>
      <c r="C558" s="91">
        <v>500</v>
      </c>
      <c r="D558" s="91">
        <v>20</v>
      </c>
      <c r="E558" s="125">
        <v>69.3</v>
      </c>
      <c r="F558" s="12">
        <f t="shared" si="116"/>
        <v>62.37</v>
      </c>
      <c r="G558" s="12">
        <f t="shared" si="98"/>
        <v>60.290999999999997</v>
      </c>
      <c r="H558" s="12">
        <f t="shared" si="114"/>
        <v>58.904999999999994</v>
      </c>
      <c r="I558" s="12">
        <f t="shared" si="115"/>
        <v>58.211999999999996</v>
      </c>
      <c r="J558" s="12">
        <f t="shared" si="113"/>
        <v>55.44</v>
      </c>
      <c r="K558" s="12">
        <f t="shared" si="100"/>
        <v>86.625</v>
      </c>
      <c r="L558" s="98"/>
      <c r="M558" s="6"/>
      <c r="N558" s="98"/>
      <c r="O558" s="6"/>
      <c r="P558" s="100"/>
      <c r="Q558" s="6"/>
      <c r="R558" s="101"/>
    </row>
    <row r="559" spans="1:18" ht="24" customHeight="1">
      <c r="A559" s="124">
        <v>4810153022622</v>
      </c>
      <c r="B559" s="244" t="s">
        <v>1114</v>
      </c>
      <c r="C559" s="91">
        <v>170</v>
      </c>
      <c r="D559" s="91">
        <v>20</v>
      </c>
      <c r="E559" s="125">
        <v>52.4</v>
      </c>
      <c r="F559" s="12">
        <f t="shared" si="116"/>
        <v>47.16</v>
      </c>
      <c r="G559" s="12">
        <f t="shared" si="98"/>
        <v>45.588000000000001</v>
      </c>
      <c r="H559" s="12">
        <f t="shared" si="114"/>
        <v>44.54</v>
      </c>
      <c r="I559" s="12">
        <f t="shared" si="115"/>
        <v>44.015999999999998</v>
      </c>
      <c r="J559" s="12">
        <f t="shared" si="113"/>
        <v>41.92</v>
      </c>
      <c r="K559" s="12">
        <f t="shared" si="100"/>
        <v>65.5</v>
      </c>
      <c r="L559" s="98"/>
      <c r="M559" s="6"/>
      <c r="N559" s="98"/>
      <c r="O559" s="6"/>
      <c r="P559" s="100"/>
      <c r="Q559" s="6"/>
      <c r="R559" s="101"/>
    </row>
    <row r="560" spans="1:18" ht="25.5" customHeight="1">
      <c r="A560" s="124">
        <v>4810153022578</v>
      </c>
      <c r="B560" s="244" t="s">
        <v>1115</v>
      </c>
      <c r="C560" s="91">
        <v>300</v>
      </c>
      <c r="D560" s="91">
        <v>14</v>
      </c>
      <c r="E560" s="125">
        <v>60</v>
      </c>
      <c r="F560" s="12">
        <f t="shared" si="116"/>
        <v>54</v>
      </c>
      <c r="G560" s="12">
        <f t="shared" si="98"/>
        <v>52.2</v>
      </c>
      <c r="H560" s="12">
        <f t="shared" si="114"/>
        <v>51</v>
      </c>
      <c r="I560" s="12">
        <f t="shared" si="115"/>
        <v>50.4</v>
      </c>
      <c r="J560" s="12">
        <f t="shared" si="113"/>
        <v>48</v>
      </c>
      <c r="K560" s="12">
        <f t="shared" si="100"/>
        <v>75</v>
      </c>
      <c r="L560" s="98"/>
      <c r="M560" s="6"/>
      <c r="N560" s="98"/>
      <c r="O560" s="6"/>
      <c r="P560" s="100"/>
      <c r="Q560" s="6"/>
      <c r="R560" s="101"/>
    </row>
    <row r="561" spans="1:18" ht="25.5" customHeight="1">
      <c r="A561" s="124">
        <v>4810153022516</v>
      </c>
      <c r="B561" s="244" t="s">
        <v>1116</v>
      </c>
      <c r="C561" s="91">
        <v>500</v>
      </c>
      <c r="D561" s="91">
        <v>20</v>
      </c>
      <c r="E561" s="125">
        <v>72.7</v>
      </c>
      <c r="F561" s="12">
        <f t="shared" si="116"/>
        <v>65.430000000000007</v>
      </c>
      <c r="G561" s="12">
        <f t="shared" si="98"/>
        <v>63.249000000000002</v>
      </c>
      <c r="H561" s="12">
        <f t="shared" si="114"/>
        <v>61.795000000000002</v>
      </c>
      <c r="I561" s="12">
        <f t="shared" si="115"/>
        <v>61.067999999999998</v>
      </c>
      <c r="J561" s="12">
        <f t="shared" si="113"/>
        <v>58.160000000000004</v>
      </c>
      <c r="K561" s="12">
        <f t="shared" si="100"/>
        <v>90.875</v>
      </c>
      <c r="L561" s="98"/>
      <c r="M561" s="6"/>
      <c r="N561" s="98"/>
      <c r="O561" s="6"/>
      <c r="P561" s="100"/>
      <c r="Q561" s="6"/>
      <c r="R561" s="101"/>
    </row>
    <row r="562" spans="1:18" ht="25.5" customHeight="1">
      <c r="A562" s="124">
        <v>4810153022530</v>
      </c>
      <c r="B562" s="244" t="s">
        <v>1117</v>
      </c>
      <c r="C562" s="91">
        <v>300</v>
      </c>
      <c r="D562" s="91">
        <v>14</v>
      </c>
      <c r="E562" s="125">
        <v>55.8</v>
      </c>
      <c r="F562" s="12">
        <f t="shared" si="116"/>
        <v>50.22</v>
      </c>
      <c r="G562" s="12">
        <f t="shared" ref="G562:G626" si="117">E562*0.87</f>
        <v>48.545999999999999</v>
      </c>
      <c r="H562" s="12">
        <f t="shared" si="114"/>
        <v>47.43</v>
      </c>
      <c r="I562" s="12">
        <f t="shared" si="115"/>
        <v>46.871999999999993</v>
      </c>
      <c r="J562" s="12">
        <f t="shared" si="113"/>
        <v>44.64</v>
      </c>
      <c r="K562" s="12">
        <f t="shared" si="100"/>
        <v>69.75</v>
      </c>
      <c r="L562" s="98"/>
      <c r="M562" s="6"/>
      <c r="N562" s="98"/>
      <c r="O562" s="6"/>
      <c r="P562" s="100"/>
      <c r="Q562" s="6"/>
      <c r="R562" s="101"/>
    </row>
    <row r="563" spans="1:18" ht="25.5" customHeight="1">
      <c r="A563" s="124">
        <v>4810153022479</v>
      </c>
      <c r="B563" s="244" t="s">
        <v>1118</v>
      </c>
      <c r="C563" s="91">
        <v>500</v>
      </c>
      <c r="D563" s="91">
        <v>20</v>
      </c>
      <c r="E563" s="125">
        <v>69.3</v>
      </c>
      <c r="F563" s="12">
        <f t="shared" si="116"/>
        <v>62.37</v>
      </c>
      <c r="G563" s="12">
        <f t="shared" si="117"/>
        <v>60.290999999999997</v>
      </c>
      <c r="H563" s="12">
        <f t="shared" si="114"/>
        <v>58.904999999999994</v>
      </c>
      <c r="I563" s="12">
        <f t="shared" si="115"/>
        <v>58.211999999999996</v>
      </c>
      <c r="J563" s="12">
        <f t="shared" si="113"/>
        <v>55.44</v>
      </c>
      <c r="K563" s="12">
        <f t="shared" si="100"/>
        <v>86.625</v>
      </c>
      <c r="L563" s="98"/>
      <c r="M563" s="6"/>
      <c r="N563" s="98"/>
      <c r="O563" s="6"/>
      <c r="P563" s="100"/>
      <c r="Q563" s="6"/>
      <c r="R563" s="101"/>
    </row>
    <row r="564" spans="1:18" ht="25.5" customHeight="1">
      <c r="A564" s="124">
        <v>4810153022554</v>
      </c>
      <c r="B564" s="244" t="s">
        <v>1119</v>
      </c>
      <c r="C564" s="91">
        <v>300</v>
      </c>
      <c r="D564" s="91">
        <v>14</v>
      </c>
      <c r="E564" s="125">
        <v>60</v>
      </c>
      <c r="F564" s="12">
        <f t="shared" si="116"/>
        <v>54</v>
      </c>
      <c r="G564" s="12">
        <f t="shared" si="117"/>
        <v>52.2</v>
      </c>
      <c r="H564" s="12">
        <f t="shared" si="114"/>
        <v>51</v>
      </c>
      <c r="I564" s="12">
        <f t="shared" si="115"/>
        <v>50.4</v>
      </c>
      <c r="J564" s="12">
        <f t="shared" si="113"/>
        <v>48</v>
      </c>
      <c r="K564" s="12">
        <f t="shared" si="100"/>
        <v>75</v>
      </c>
      <c r="L564" s="98"/>
      <c r="M564" s="6"/>
      <c r="N564" s="98"/>
      <c r="O564" s="6"/>
      <c r="P564" s="100"/>
      <c r="Q564" s="6"/>
      <c r="R564" s="101"/>
    </row>
    <row r="565" spans="1:18" ht="25.5" customHeight="1">
      <c r="A565" s="124">
        <v>4810153022585</v>
      </c>
      <c r="B565" s="244" t="s">
        <v>1120</v>
      </c>
      <c r="C565" s="91">
        <v>200</v>
      </c>
      <c r="D565" s="91">
        <v>12</v>
      </c>
      <c r="E565" s="125">
        <v>75.25</v>
      </c>
      <c r="F565" s="12">
        <f t="shared" si="116"/>
        <v>67.725000000000009</v>
      </c>
      <c r="G565" s="12">
        <f t="shared" si="117"/>
        <v>65.467500000000001</v>
      </c>
      <c r="H565" s="12">
        <f t="shared" si="114"/>
        <v>63.962499999999999</v>
      </c>
      <c r="I565" s="12">
        <f t="shared" si="115"/>
        <v>63.21</v>
      </c>
      <c r="J565" s="12">
        <f t="shared" si="113"/>
        <v>60.2</v>
      </c>
      <c r="K565" s="12">
        <f t="shared" si="100"/>
        <v>94.0625</v>
      </c>
      <c r="L565" s="98"/>
      <c r="M565" s="6"/>
      <c r="N565" s="98"/>
      <c r="O565" s="6"/>
      <c r="P565" s="100"/>
      <c r="Q565" s="6"/>
      <c r="R565" s="101"/>
    </row>
    <row r="566" spans="1:18" ht="25.5" customHeight="1">
      <c r="A566" s="124">
        <v>4810153022615</v>
      </c>
      <c r="B566" s="244" t="s">
        <v>1121</v>
      </c>
      <c r="C566" s="91">
        <v>50</v>
      </c>
      <c r="D566" s="91">
        <v>12</v>
      </c>
      <c r="E566" s="125">
        <v>99.8</v>
      </c>
      <c r="F566" s="12">
        <f t="shared" si="116"/>
        <v>89.82</v>
      </c>
      <c r="G566" s="12">
        <f t="shared" si="117"/>
        <v>86.825999999999993</v>
      </c>
      <c r="H566" s="12">
        <f t="shared" si="114"/>
        <v>84.83</v>
      </c>
      <c r="I566" s="12">
        <f t="shared" si="115"/>
        <v>83.831999999999994</v>
      </c>
      <c r="J566" s="12">
        <f t="shared" si="113"/>
        <v>79.84</v>
      </c>
      <c r="K566" s="12">
        <f t="shared" si="100"/>
        <v>124.75</v>
      </c>
      <c r="L566" s="98"/>
      <c r="M566" s="6"/>
      <c r="N566" s="98"/>
      <c r="O566" s="6"/>
      <c r="P566" s="100"/>
      <c r="Q566" s="6"/>
      <c r="R566" s="101"/>
    </row>
    <row r="567" spans="1:18" ht="25.5" customHeight="1">
      <c r="A567" s="124">
        <v>4810153022493</v>
      </c>
      <c r="B567" s="244" t="s">
        <v>1122</v>
      </c>
      <c r="C567" s="91">
        <v>500</v>
      </c>
      <c r="D567" s="91">
        <v>20</v>
      </c>
      <c r="E567" s="125">
        <v>69.3</v>
      </c>
      <c r="F567" s="12">
        <f t="shared" si="116"/>
        <v>62.37</v>
      </c>
      <c r="G567" s="12">
        <f t="shared" si="117"/>
        <v>60.290999999999997</v>
      </c>
      <c r="H567" s="12">
        <f t="shared" si="114"/>
        <v>58.904999999999994</v>
      </c>
      <c r="I567" s="12">
        <f t="shared" si="115"/>
        <v>58.211999999999996</v>
      </c>
      <c r="J567" s="12">
        <f t="shared" si="113"/>
        <v>55.44</v>
      </c>
      <c r="K567" s="12">
        <f t="shared" si="100"/>
        <v>86.625</v>
      </c>
      <c r="L567" s="98"/>
      <c r="M567" s="6"/>
      <c r="N567" s="98"/>
      <c r="O567" s="6"/>
      <c r="P567" s="100"/>
      <c r="Q567" s="6"/>
      <c r="R567" s="101"/>
    </row>
    <row r="568" spans="1:18" ht="25.5" customHeight="1">
      <c r="A568" s="124">
        <v>4810153022547</v>
      </c>
      <c r="B568" s="244" t="s">
        <v>1123</v>
      </c>
      <c r="C568" s="91">
        <v>300</v>
      </c>
      <c r="D568" s="91">
        <v>14</v>
      </c>
      <c r="E568" s="125">
        <v>55.8</v>
      </c>
      <c r="F568" s="12">
        <f t="shared" si="116"/>
        <v>50.22</v>
      </c>
      <c r="G568" s="12">
        <f t="shared" si="117"/>
        <v>48.545999999999999</v>
      </c>
      <c r="H568" s="12">
        <f t="shared" si="114"/>
        <v>47.43</v>
      </c>
      <c r="I568" s="12">
        <f t="shared" si="115"/>
        <v>46.871999999999993</v>
      </c>
      <c r="J568" s="12">
        <f t="shared" si="113"/>
        <v>44.64</v>
      </c>
      <c r="K568" s="12">
        <f t="shared" si="100"/>
        <v>69.75</v>
      </c>
      <c r="L568" s="98"/>
      <c r="M568" s="6"/>
      <c r="N568" s="98"/>
      <c r="O568" s="6"/>
      <c r="P568" s="100"/>
      <c r="Q568" s="6"/>
      <c r="R568" s="101"/>
    </row>
    <row r="569" spans="1:18" ht="25.5" customHeight="1">
      <c r="A569" s="124">
        <v>4810153022486</v>
      </c>
      <c r="B569" s="244" t="s">
        <v>1124</v>
      </c>
      <c r="C569" s="91">
        <v>500</v>
      </c>
      <c r="D569" s="91">
        <v>20</v>
      </c>
      <c r="E569" s="125">
        <v>72.7</v>
      </c>
      <c r="F569" s="12">
        <f t="shared" si="116"/>
        <v>65.430000000000007</v>
      </c>
      <c r="G569" s="12">
        <f t="shared" si="117"/>
        <v>63.249000000000002</v>
      </c>
      <c r="H569" s="12">
        <f t="shared" si="114"/>
        <v>61.795000000000002</v>
      </c>
      <c r="I569" s="12">
        <f t="shared" si="115"/>
        <v>61.067999999999998</v>
      </c>
      <c r="J569" s="12">
        <f t="shared" si="113"/>
        <v>58.160000000000004</v>
      </c>
      <c r="K569" s="12">
        <f t="shared" si="100"/>
        <v>90.875</v>
      </c>
      <c r="L569" s="98"/>
      <c r="M569" s="6"/>
      <c r="N569" s="98"/>
      <c r="O569" s="6"/>
      <c r="P569" s="100"/>
      <c r="Q569" s="6"/>
      <c r="R569" s="101"/>
    </row>
    <row r="570" spans="1:18" ht="25.5" customHeight="1">
      <c r="A570" s="124">
        <v>4810153022561</v>
      </c>
      <c r="B570" s="244" t="s">
        <v>1125</v>
      </c>
      <c r="C570" s="91">
        <v>300</v>
      </c>
      <c r="D570" s="91">
        <v>14</v>
      </c>
      <c r="E570" s="91">
        <v>47.4</v>
      </c>
      <c r="F570" s="12">
        <f t="shared" si="116"/>
        <v>42.66</v>
      </c>
      <c r="G570" s="12">
        <f t="shared" si="117"/>
        <v>41.238</v>
      </c>
      <c r="H570" s="12">
        <f t="shared" si="114"/>
        <v>40.29</v>
      </c>
      <c r="I570" s="12">
        <f t="shared" si="115"/>
        <v>39.815999999999995</v>
      </c>
      <c r="J570" s="12">
        <f t="shared" si="113"/>
        <v>37.92</v>
      </c>
      <c r="K570" s="12">
        <f t="shared" si="100"/>
        <v>59.25</v>
      </c>
      <c r="L570" s="98"/>
      <c r="M570" s="6"/>
      <c r="N570" s="98"/>
      <c r="O570" s="6"/>
      <c r="P570" s="100"/>
      <c r="Q570" s="6"/>
      <c r="R570" s="101"/>
    </row>
    <row r="571" spans="1:18" ht="25.5" customHeight="1">
      <c r="A571" s="124">
        <v>4810153022608</v>
      </c>
      <c r="B571" s="244" t="s">
        <v>1126</v>
      </c>
      <c r="C571" s="91">
        <v>75</v>
      </c>
      <c r="D571" s="91">
        <v>20</v>
      </c>
      <c r="E571" s="125">
        <v>55.8</v>
      </c>
      <c r="F571" s="12">
        <f t="shared" si="116"/>
        <v>50.22</v>
      </c>
      <c r="G571" s="12">
        <f t="shared" si="117"/>
        <v>48.545999999999999</v>
      </c>
      <c r="H571" s="12">
        <f t="shared" si="114"/>
        <v>47.43</v>
      </c>
      <c r="I571" s="12">
        <f t="shared" si="115"/>
        <v>46.871999999999993</v>
      </c>
      <c r="J571" s="12">
        <f t="shared" si="113"/>
        <v>44.64</v>
      </c>
      <c r="K571" s="12">
        <f t="shared" si="100"/>
        <v>69.75</v>
      </c>
      <c r="L571" s="98"/>
      <c r="M571" s="6"/>
      <c r="N571" s="98"/>
      <c r="O571" s="6"/>
      <c r="P571" s="100"/>
      <c r="Q571" s="6"/>
      <c r="R571" s="101"/>
    </row>
    <row r="572" spans="1:18" ht="25.5" customHeight="1">
      <c r="A572" s="124">
        <v>4810153022509</v>
      </c>
      <c r="B572" s="244" t="s">
        <v>1127</v>
      </c>
      <c r="C572" s="91">
        <v>500</v>
      </c>
      <c r="D572" s="91">
        <v>20</v>
      </c>
      <c r="E572" s="125">
        <v>69.3</v>
      </c>
      <c r="F572" s="12">
        <f t="shared" si="116"/>
        <v>62.37</v>
      </c>
      <c r="G572" s="12">
        <f t="shared" si="117"/>
        <v>60.290999999999997</v>
      </c>
      <c r="H572" s="12">
        <f t="shared" si="114"/>
        <v>58.904999999999994</v>
      </c>
      <c r="I572" s="12">
        <f t="shared" si="115"/>
        <v>58.211999999999996</v>
      </c>
      <c r="J572" s="12">
        <f t="shared" si="113"/>
        <v>55.44</v>
      </c>
      <c r="K572" s="12">
        <f t="shared" si="100"/>
        <v>86.625</v>
      </c>
      <c r="L572" s="98"/>
      <c r="M572" s="6"/>
      <c r="N572" s="98"/>
      <c r="O572" s="6"/>
      <c r="P572" s="100"/>
      <c r="Q572" s="6"/>
      <c r="R572" s="101"/>
    </row>
    <row r="573" spans="1:18" ht="12.75" customHeight="1">
      <c r="A573" s="124"/>
      <c r="B573" s="129" t="s">
        <v>1533</v>
      </c>
      <c r="C573" s="91"/>
      <c r="D573" s="91"/>
      <c r="E573" s="125"/>
      <c r="F573" s="12">
        <f t="shared" ref="F573:F578" si="118">E573*0.9</f>
        <v>0</v>
      </c>
      <c r="G573" s="12">
        <f t="shared" si="117"/>
        <v>0</v>
      </c>
      <c r="H573" s="12">
        <f t="shared" ref="H573:H578" si="119">E573*0.85</f>
        <v>0</v>
      </c>
      <c r="I573" s="12">
        <f t="shared" ref="I573:I578" si="120">E573*0.84</f>
        <v>0</v>
      </c>
      <c r="J573" s="12">
        <f t="shared" ref="J573:J578" si="121">E573*0.8</f>
        <v>0</v>
      </c>
      <c r="K573" s="12">
        <f t="shared" si="100"/>
        <v>0</v>
      </c>
      <c r="L573" s="98"/>
      <c r="M573" s="6"/>
      <c r="N573" s="98"/>
      <c r="O573" s="6"/>
      <c r="P573" s="100"/>
      <c r="Q573" s="6"/>
      <c r="R573" s="101"/>
    </row>
    <row r="574" spans="1:18" ht="12.75" customHeight="1">
      <c r="A574" s="124">
        <v>4810153026057</v>
      </c>
      <c r="B574" s="132" t="s">
        <v>1745</v>
      </c>
      <c r="C574" s="91"/>
      <c r="D574" s="91"/>
      <c r="E574" s="125">
        <v>83.7</v>
      </c>
      <c r="F574" s="12">
        <f t="shared" si="118"/>
        <v>75.33</v>
      </c>
      <c r="G574" s="12">
        <f t="shared" si="117"/>
        <v>72.819000000000003</v>
      </c>
      <c r="H574" s="12">
        <f t="shared" si="119"/>
        <v>71.144999999999996</v>
      </c>
      <c r="I574" s="12">
        <f t="shared" si="120"/>
        <v>70.307999999999993</v>
      </c>
      <c r="J574" s="12">
        <f t="shared" si="121"/>
        <v>66.960000000000008</v>
      </c>
      <c r="K574" s="12">
        <f t="shared" si="100"/>
        <v>104.625</v>
      </c>
      <c r="L574" s="98"/>
      <c r="M574" s="6"/>
      <c r="N574" s="98"/>
      <c r="O574" s="6"/>
      <c r="P574" s="100"/>
      <c r="Q574" s="6"/>
      <c r="R574" s="101"/>
    </row>
    <row r="575" spans="1:18" ht="12.75" customHeight="1">
      <c r="A575" s="124">
        <v>4810153026064</v>
      </c>
      <c r="B575" s="91" t="s">
        <v>1534</v>
      </c>
      <c r="C575" s="91"/>
      <c r="D575" s="91"/>
      <c r="E575" s="125">
        <v>73.599999999999994</v>
      </c>
      <c r="F575" s="12">
        <f t="shared" si="118"/>
        <v>66.239999999999995</v>
      </c>
      <c r="G575" s="12">
        <f t="shared" si="117"/>
        <v>64.031999999999996</v>
      </c>
      <c r="H575" s="12">
        <f t="shared" si="119"/>
        <v>62.559999999999995</v>
      </c>
      <c r="I575" s="12">
        <f t="shared" si="120"/>
        <v>61.823999999999991</v>
      </c>
      <c r="J575" s="12">
        <f t="shared" si="121"/>
        <v>58.879999999999995</v>
      </c>
      <c r="K575" s="12">
        <f t="shared" si="100"/>
        <v>92</v>
      </c>
      <c r="L575" s="98"/>
      <c r="M575" s="6"/>
      <c r="N575" s="98"/>
      <c r="O575" s="6"/>
      <c r="P575" s="100"/>
      <c r="Q575" s="6"/>
      <c r="R575" s="101"/>
    </row>
    <row r="576" spans="1:18" ht="12.75" customHeight="1">
      <c r="A576" s="124">
        <v>4810153026064</v>
      </c>
      <c r="B576" s="91" t="s">
        <v>1535</v>
      </c>
      <c r="C576" s="91"/>
      <c r="D576" s="91"/>
      <c r="E576" s="125">
        <v>74.400000000000006</v>
      </c>
      <c r="F576" s="12">
        <f t="shared" si="118"/>
        <v>66.960000000000008</v>
      </c>
      <c r="G576" s="12">
        <f t="shared" si="117"/>
        <v>64.728000000000009</v>
      </c>
      <c r="H576" s="12">
        <f t="shared" si="119"/>
        <v>63.24</v>
      </c>
      <c r="I576" s="12">
        <f t="shared" si="120"/>
        <v>62.496000000000002</v>
      </c>
      <c r="J576" s="12">
        <f t="shared" si="121"/>
        <v>59.52000000000001</v>
      </c>
      <c r="K576" s="12">
        <f t="shared" si="100"/>
        <v>93</v>
      </c>
      <c r="L576" s="98"/>
      <c r="M576" s="6"/>
      <c r="N576" s="98"/>
      <c r="O576" s="6"/>
      <c r="P576" s="100"/>
      <c r="Q576" s="6"/>
      <c r="R576" s="101"/>
    </row>
    <row r="577" spans="1:18" ht="12.75" customHeight="1">
      <c r="A577" s="124">
        <v>4810153026088</v>
      </c>
      <c r="B577" s="91" t="s">
        <v>1746</v>
      </c>
      <c r="C577" s="91"/>
      <c r="D577" s="91"/>
      <c r="E577" s="125">
        <v>103.15</v>
      </c>
      <c r="F577" s="12">
        <f t="shared" si="118"/>
        <v>92.835000000000008</v>
      </c>
      <c r="G577" s="12">
        <f t="shared" si="117"/>
        <v>89.740500000000011</v>
      </c>
      <c r="H577" s="12">
        <f t="shared" si="119"/>
        <v>87.677500000000009</v>
      </c>
      <c r="I577" s="12">
        <f t="shared" si="120"/>
        <v>86.646000000000001</v>
      </c>
      <c r="J577" s="12">
        <f t="shared" si="121"/>
        <v>82.52000000000001</v>
      </c>
      <c r="K577" s="12">
        <f t="shared" si="100"/>
        <v>128.9375</v>
      </c>
      <c r="L577" s="98"/>
      <c r="M577" s="6"/>
      <c r="N577" s="98"/>
      <c r="O577" s="6"/>
      <c r="P577" s="100"/>
      <c r="Q577" s="6"/>
      <c r="R577" s="101"/>
    </row>
    <row r="578" spans="1:18" ht="12.75" customHeight="1">
      <c r="A578" s="124">
        <v>4810153026095</v>
      </c>
      <c r="B578" s="91" t="s">
        <v>1536</v>
      </c>
      <c r="C578" s="91"/>
      <c r="D578" s="91"/>
      <c r="E578" s="125">
        <v>71.900000000000006</v>
      </c>
      <c r="F578" s="12">
        <f t="shared" si="118"/>
        <v>64.710000000000008</v>
      </c>
      <c r="G578" s="12">
        <f t="shared" si="117"/>
        <v>62.553000000000004</v>
      </c>
      <c r="H578" s="12">
        <f t="shared" si="119"/>
        <v>61.115000000000002</v>
      </c>
      <c r="I578" s="12">
        <f t="shared" si="120"/>
        <v>60.396000000000001</v>
      </c>
      <c r="J578" s="12">
        <f t="shared" si="121"/>
        <v>57.52000000000001</v>
      </c>
      <c r="K578" s="12">
        <f t="shared" si="100"/>
        <v>89.875</v>
      </c>
      <c r="L578" s="98"/>
      <c r="M578" s="6"/>
      <c r="N578" s="98"/>
      <c r="O578" s="6"/>
      <c r="P578" s="100"/>
      <c r="Q578" s="6"/>
      <c r="R578" s="101"/>
    </row>
    <row r="579" spans="1:18" ht="12.75" customHeight="1">
      <c r="A579" s="34"/>
      <c r="B579" s="143" t="s">
        <v>1880</v>
      </c>
      <c r="F579" s="91">
        <f>E579*0.9</f>
        <v>0</v>
      </c>
      <c r="G579" s="12">
        <f t="shared" si="117"/>
        <v>0</v>
      </c>
      <c r="H579" s="125">
        <f>E579*0.85</f>
        <v>0</v>
      </c>
      <c r="I579" s="12">
        <f>E579*0.84</f>
        <v>0</v>
      </c>
      <c r="J579" s="12">
        <f>E579*0.8</f>
        <v>0</v>
      </c>
      <c r="K579" s="12">
        <f t="shared" si="100"/>
        <v>0</v>
      </c>
      <c r="L579" s="273"/>
      <c r="M579" s="271"/>
      <c r="N579" s="98"/>
      <c r="O579" s="6"/>
      <c r="P579" s="100"/>
      <c r="Q579" s="6"/>
      <c r="R579" s="101"/>
    </row>
    <row r="580" spans="1:18" ht="12.75" customHeight="1">
      <c r="A580" s="124">
        <v>4810153023223</v>
      </c>
      <c r="B580" s="91" t="s">
        <v>1881</v>
      </c>
      <c r="C580" s="91"/>
      <c r="D580" s="91"/>
      <c r="E580" s="125">
        <v>47.35</v>
      </c>
      <c r="F580" s="91">
        <f>E580*0.9</f>
        <v>42.615000000000002</v>
      </c>
      <c r="G580" s="12">
        <f t="shared" si="117"/>
        <v>41.194499999999998</v>
      </c>
      <c r="H580" s="125">
        <f>E580*0.85</f>
        <v>40.247500000000002</v>
      </c>
      <c r="I580" s="12">
        <f>E580*0.84</f>
        <v>39.774000000000001</v>
      </c>
      <c r="J580" s="12">
        <f>E580*0.8</f>
        <v>37.880000000000003</v>
      </c>
      <c r="K580" s="12">
        <f t="shared" si="100"/>
        <v>59.1875</v>
      </c>
      <c r="L580" s="273"/>
      <c r="M580" s="271"/>
      <c r="N580" s="98"/>
      <c r="O580" s="6"/>
      <c r="P580" s="100"/>
      <c r="Q580" s="6"/>
      <c r="R580" s="101"/>
    </row>
    <row r="581" spans="1:18" ht="12.75" customHeight="1">
      <c r="A581" s="124">
        <v>4810153023216</v>
      </c>
      <c r="B581" s="91" t="s">
        <v>1882</v>
      </c>
      <c r="C581" s="91"/>
      <c r="D581" s="91"/>
      <c r="E581" s="125">
        <v>47.35</v>
      </c>
      <c r="F581" s="91">
        <f>E581*0.9</f>
        <v>42.615000000000002</v>
      </c>
      <c r="G581" s="12">
        <f t="shared" si="117"/>
        <v>41.194499999999998</v>
      </c>
      <c r="H581" s="125">
        <f>E581*0.85</f>
        <v>40.247500000000002</v>
      </c>
      <c r="I581" s="12">
        <f>E581*0.84</f>
        <v>39.774000000000001</v>
      </c>
      <c r="J581" s="12">
        <f>E581*0.8</f>
        <v>37.880000000000003</v>
      </c>
      <c r="K581" s="12">
        <f t="shared" si="100"/>
        <v>59.1875</v>
      </c>
      <c r="L581" s="273"/>
      <c r="M581" s="271"/>
      <c r="N581" s="98"/>
      <c r="O581" s="6"/>
      <c r="P581" s="100"/>
      <c r="Q581" s="6"/>
      <c r="R581" s="101"/>
    </row>
    <row r="582" spans="1:18" ht="12.75" customHeight="1">
      <c r="A582" s="124">
        <v>4810153010162</v>
      </c>
      <c r="B582" s="91" t="s">
        <v>1883</v>
      </c>
      <c r="C582" s="91"/>
      <c r="D582" s="91"/>
      <c r="E582" s="125">
        <v>47.35</v>
      </c>
      <c r="F582" s="91">
        <f>E582*0.9</f>
        <v>42.615000000000002</v>
      </c>
      <c r="G582" s="12">
        <f t="shared" si="117"/>
        <v>41.194499999999998</v>
      </c>
      <c r="H582" s="125">
        <f>E582*0.85</f>
        <v>40.247500000000002</v>
      </c>
      <c r="I582" s="12">
        <f>E582*0.84</f>
        <v>39.774000000000001</v>
      </c>
      <c r="J582" s="12">
        <f>E582*0.8</f>
        <v>37.880000000000003</v>
      </c>
      <c r="K582" s="12">
        <f t="shared" si="100"/>
        <v>59.1875</v>
      </c>
      <c r="L582" s="273"/>
      <c r="M582" s="271"/>
      <c r="N582" s="98"/>
      <c r="O582" s="6"/>
      <c r="P582" s="100"/>
      <c r="Q582" s="6"/>
      <c r="R582" s="101"/>
    </row>
    <row r="583" spans="1:18" ht="12.75" customHeight="1">
      <c r="A583" s="124"/>
      <c r="B583" s="91"/>
      <c r="C583" s="91"/>
      <c r="D583" s="91"/>
      <c r="E583" s="125"/>
      <c r="F583" s="12"/>
      <c r="G583" s="12">
        <f t="shared" si="117"/>
        <v>0</v>
      </c>
      <c r="H583" s="12"/>
      <c r="I583" s="12"/>
      <c r="J583" s="12"/>
      <c r="K583" s="12">
        <f t="shared" ref="K583:K646" si="122">E583*1.25</f>
        <v>0</v>
      </c>
      <c r="L583" s="98"/>
      <c r="M583" s="6"/>
      <c r="N583" s="98"/>
      <c r="O583" s="6"/>
      <c r="P583" s="100"/>
      <c r="Q583" s="6"/>
      <c r="R583" s="101"/>
    </row>
    <row r="584" spans="1:18" ht="12.75" customHeight="1">
      <c r="A584" s="124"/>
      <c r="B584" s="91"/>
      <c r="C584" s="91"/>
      <c r="D584" s="91"/>
      <c r="E584" s="125"/>
      <c r="F584" s="12"/>
      <c r="G584" s="12">
        <f t="shared" si="117"/>
        <v>0</v>
      </c>
      <c r="H584" s="12"/>
      <c r="I584" s="12"/>
      <c r="J584" s="12"/>
      <c r="K584" s="12">
        <f t="shared" si="122"/>
        <v>0</v>
      </c>
      <c r="L584" s="98"/>
      <c r="M584" s="6"/>
      <c r="N584" s="98"/>
      <c r="O584" s="6"/>
      <c r="P584" s="100"/>
      <c r="Q584" s="6"/>
      <c r="R584" s="101"/>
    </row>
    <row r="585" spans="1:18" ht="12.75" customHeight="1">
      <c r="A585" s="124"/>
      <c r="B585" s="91"/>
      <c r="C585" s="91"/>
      <c r="D585" s="91"/>
      <c r="E585" s="125"/>
      <c r="F585" s="12"/>
      <c r="G585" s="12">
        <f t="shared" si="117"/>
        <v>0</v>
      </c>
      <c r="H585" s="12"/>
      <c r="I585" s="12"/>
      <c r="J585" s="12"/>
      <c r="K585" s="12">
        <f t="shared" si="122"/>
        <v>0</v>
      </c>
      <c r="L585" s="98"/>
      <c r="M585" s="6"/>
      <c r="N585" s="98"/>
      <c r="O585" s="6"/>
      <c r="P585" s="100"/>
      <c r="Q585" s="6"/>
      <c r="R585" s="101"/>
    </row>
    <row r="586" spans="1:18">
      <c r="A586" s="124"/>
      <c r="B586" s="129" t="s">
        <v>1422</v>
      </c>
      <c r="C586" s="91"/>
      <c r="D586" s="91"/>
      <c r="E586" s="125"/>
      <c r="F586" s="12">
        <f t="shared" ref="F586:F641" si="123">E586*0.9</f>
        <v>0</v>
      </c>
      <c r="G586" s="12">
        <f t="shared" si="117"/>
        <v>0</v>
      </c>
      <c r="H586" s="12">
        <f t="shared" si="114"/>
        <v>0</v>
      </c>
      <c r="I586" s="12">
        <f t="shared" ref="I586:I641" si="124">E586*0.84</f>
        <v>0</v>
      </c>
      <c r="J586" s="12">
        <f t="shared" si="113"/>
        <v>0</v>
      </c>
      <c r="K586" s="12">
        <f t="shared" si="122"/>
        <v>0</v>
      </c>
      <c r="L586" s="98"/>
      <c r="M586" s="6"/>
      <c r="N586" s="98"/>
      <c r="O586" s="6"/>
      <c r="P586" s="100"/>
      <c r="Q586" s="6"/>
      <c r="R586" s="101"/>
    </row>
    <row r="587" spans="1:18">
      <c r="A587" s="124">
        <v>4810153031495</v>
      </c>
      <c r="B587" s="132" t="s">
        <v>3264</v>
      </c>
      <c r="C587" s="91"/>
      <c r="D587" s="91"/>
      <c r="E587" s="125">
        <v>19.5</v>
      </c>
      <c r="F587" s="12">
        <f t="shared" si="123"/>
        <v>17.55</v>
      </c>
      <c r="G587" s="12">
        <f t="shared" si="117"/>
        <v>16.965</v>
      </c>
      <c r="H587" s="12">
        <f t="shared" si="114"/>
        <v>16.574999999999999</v>
      </c>
      <c r="I587" s="12">
        <f t="shared" si="124"/>
        <v>16.38</v>
      </c>
      <c r="J587" s="12">
        <f t="shared" si="113"/>
        <v>15.600000000000001</v>
      </c>
      <c r="K587" s="12">
        <f t="shared" si="122"/>
        <v>24.375</v>
      </c>
      <c r="L587" s="98"/>
      <c r="M587" s="6"/>
      <c r="N587" s="98"/>
      <c r="O587" s="6"/>
      <c r="P587" s="100"/>
      <c r="Q587" s="6"/>
      <c r="R587" s="101"/>
    </row>
    <row r="588" spans="1:18">
      <c r="A588" s="124">
        <v>4810153023667</v>
      </c>
      <c r="B588" s="132" t="s">
        <v>1436</v>
      </c>
      <c r="C588" s="91"/>
      <c r="D588" s="91"/>
      <c r="E588" s="125">
        <v>55</v>
      </c>
      <c r="F588" s="12">
        <f t="shared" si="123"/>
        <v>49.5</v>
      </c>
      <c r="G588" s="12">
        <f t="shared" si="117"/>
        <v>47.85</v>
      </c>
      <c r="H588" s="12">
        <f t="shared" si="114"/>
        <v>46.75</v>
      </c>
      <c r="I588" s="12">
        <f t="shared" si="124"/>
        <v>46.199999999999996</v>
      </c>
      <c r="J588" s="12">
        <f t="shared" si="113"/>
        <v>44</v>
      </c>
      <c r="K588" s="12">
        <f t="shared" si="122"/>
        <v>68.75</v>
      </c>
      <c r="L588" s="98"/>
      <c r="M588" s="6"/>
      <c r="N588" s="98"/>
      <c r="O588" s="6"/>
      <c r="P588" s="100"/>
      <c r="Q588" s="6"/>
      <c r="R588" s="101"/>
    </row>
    <row r="589" spans="1:18">
      <c r="A589" s="124">
        <v>4810153023728</v>
      </c>
      <c r="B589" s="132" t="s">
        <v>1437</v>
      </c>
      <c r="C589" s="91"/>
      <c r="D589" s="91"/>
      <c r="E589" s="125">
        <v>44.8</v>
      </c>
      <c r="F589" s="12">
        <f t="shared" si="123"/>
        <v>40.32</v>
      </c>
      <c r="G589" s="12">
        <f t="shared" si="117"/>
        <v>38.975999999999999</v>
      </c>
      <c r="H589" s="12">
        <f t="shared" si="114"/>
        <v>38.08</v>
      </c>
      <c r="I589" s="12">
        <f t="shared" si="124"/>
        <v>37.631999999999998</v>
      </c>
      <c r="J589" s="12">
        <f t="shared" si="113"/>
        <v>35.839999999999996</v>
      </c>
      <c r="K589" s="12">
        <f t="shared" si="122"/>
        <v>56</v>
      </c>
      <c r="L589" s="98"/>
      <c r="M589" s="6"/>
      <c r="N589" s="98"/>
      <c r="O589" s="6"/>
      <c r="P589" s="100"/>
      <c r="Q589" s="6"/>
      <c r="R589" s="101"/>
    </row>
    <row r="590" spans="1:18">
      <c r="A590" s="124">
        <v>4810153023711</v>
      </c>
      <c r="B590" s="132" t="s">
        <v>1438</v>
      </c>
      <c r="C590" s="91"/>
      <c r="D590" s="91"/>
      <c r="E590" s="125">
        <v>28.75</v>
      </c>
      <c r="F590" s="12">
        <f t="shared" si="123"/>
        <v>25.875</v>
      </c>
      <c r="G590" s="12">
        <f t="shared" si="117"/>
        <v>25.012499999999999</v>
      </c>
      <c r="H590" s="12">
        <f t="shared" si="114"/>
        <v>24.4375</v>
      </c>
      <c r="I590" s="12">
        <f t="shared" si="124"/>
        <v>24.15</v>
      </c>
      <c r="J590" s="12">
        <f t="shared" si="113"/>
        <v>23</v>
      </c>
      <c r="K590" s="12">
        <f t="shared" si="122"/>
        <v>35.9375</v>
      </c>
      <c r="L590" s="98"/>
      <c r="M590" s="6"/>
      <c r="N590" s="98"/>
      <c r="O590" s="6"/>
      <c r="P590" s="100"/>
      <c r="Q590" s="6"/>
      <c r="R590" s="101"/>
    </row>
    <row r="591" spans="1:18">
      <c r="A591" s="124">
        <v>4810153023629</v>
      </c>
      <c r="B591" s="132" t="s">
        <v>1441</v>
      </c>
      <c r="C591" s="91"/>
      <c r="D591" s="91"/>
      <c r="E591" s="125">
        <v>48.9</v>
      </c>
      <c r="F591" s="12">
        <f t="shared" si="123"/>
        <v>44.01</v>
      </c>
      <c r="G591" s="12">
        <f t="shared" si="117"/>
        <v>42.542999999999999</v>
      </c>
      <c r="H591" s="12">
        <f t="shared" si="114"/>
        <v>41.564999999999998</v>
      </c>
      <c r="I591" s="12">
        <f t="shared" si="124"/>
        <v>41.076000000000001</v>
      </c>
      <c r="J591" s="12">
        <f t="shared" si="113"/>
        <v>39.120000000000005</v>
      </c>
      <c r="K591" s="12">
        <f t="shared" si="122"/>
        <v>61.125</v>
      </c>
      <c r="L591" s="98"/>
      <c r="M591" s="6"/>
      <c r="N591" s="98"/>
      <c r="O591" s="6"/>
      <c r="P591" s="100"/>
      <c r="Q591" s="6"/>
      <c r="R591" s="101"/>
    </row>
    <row r="592" spans="1:18">
      <c r="A592" s="124">
        <v>4810153031525</v>
      </c>
      <c r="B592" s="132" t="s">
        <v>3265</v>
      </c>
      <c r="C592" s="91"/>
      <c r="D592" s="91"/>
      <c r="E592" s="125">
        <v>19.5</v>
      </c>
      <c r="F592" s="12">
        <f t="shared" si="123"/>
        <v>17.55</v>
      </c>
      <c r="G592" s="12">
        <f t="shared" si="117"/>
        <v>16.965</v>
      </c>
      <c r="H592" s="12">
        <f t="shared" si="114"/>
        <v>16.574999999999999</v>
      </c>
      <c r="I592" s="12">
        <f t="shared" si="124"/>
        <v>16.38</v>
      </c>
      <c r="J592" s="12">
        <f t="shared" si="113"/>
        <v>15.600000000000001</v>
      </c>
      <c r="K592" s="12">
        <f t="shared" si="122"/>
        <v>24.375</v>
      </c>
      <c r="L592" s="98"/>
      <c r="M592" s="6"/>
      <c r="N592" s="98"/>
      <c r="O592" s="6"/>
      <c r="P592" s="100"/>
      <c r="Q592" s="6"/>
      <c r="R592" s="101"/>
    </row>
    <row r="593" spans="1:18">
      <c r="A593" s="124">
        <v>4810153023704</v>
      </c>
      <c r="B593" s="132" t="s">
        <v>1439</v>
      </c>
      <c r="C593" s="91"/>
      <c r="D593" s="91"/>
      <c r="E593" s="125">
        <v>46.5</v>
      </c>
      <c r="F593" s="12">
        <f t="shared" si="123"/>
        <v>41.85</v>
      </c>
      <c r="G593" s="12">
        <f t="shared" si="117"/>
        <v>40.454999999999998</v>
      </c>
      <c r="H593" s="12">
        <f t="shared" si="114"/>
        <v>39.524999999999999</v>
      </c>
      <c r="I593" s="12">
        <f t="shared" si="124"/>
        <v>39.059999999999995</v>
      </c>
      <c r="J593" s="12">
        <f t="shared" si="113"/>
        <v>37.200000000000003</v>
      </c>
      <c r="K593" s="12">
        <f t="shared" si="122"/>
        <v>58.125</v>
      </c>
      <c r="L593" s="98"/>
      <c r="M593" s="6"/>
      <c r="N593" s="98"/>
      <c r="O593" s="6"/>
      <c r="P593" s="100"/>
      <c r="Q593" s="6"/>
      <c r="R593" s="101"/>
    </row>
    <row r="594" spans="1:18">
      <c r="A594" s="124">
        <v>4810153023612</v>
      </c>
      <c r="B594" s="132" t="s">
        <v>1440</v>
      </c>
      <c r="C594" s="91"/>
      <c r="D594" s="91"/>
      <c r="E594" s="125">
        <v>47.35</v>
      </c>
      <c r="F594" s="12">
        <f t="shared" si="123"/>
        <v>42.615000000000002</v>
      </c>
      <c r="G594" s="12">
        <f t="shared" si="117"/>
        <v>41.194499999999998</v>
      </c>
      <c r="H594" s="12">
        <f t="shared" si="114"/>
        <v>40.247500000000002</v>
      </c>
      <c r="I594" s="12">
        <f t="shared" si="124"/>
        <v>39.774000000000001</v>
      </c>
      <c r="J594" s="12">
        <f t="shared" si="113"/>
        <v>37.880000000000003</v>
      </c>
      <c r="K594" s="12">
        <f t="shared" si="122"/>
        <v>59.1875</v>
      </c>
      <c r="L594" s="98"/>
      <c r="M594" s="6"/>
      <c r="N594" s="98"/>
      <c r="O594" s="6"/>
      <c r="P594" s="100"/>
      <c r="Q594" s="6"/>
      <c r="R594" s="101"/>
    </row>
    <row r="595" spans="1:18">
      <c r="A595" s="124">
        <v>4810153023643</v>
      </c>
      <c r="B595" s="132" t="s">
        <v>1537</v>
      </c>
      <c r="C595" s="91"/>
      <c r="D595" s="91"/>
      <c r="E595" s="125">
        <v>65.099999999999994</v>
      </c>
      <c r="F595" s="12">
        <f t="shared" si="123"/>
        <v>58.589999999999996</v>
      </c>
      <c r="G595" s="12">
        <f t="shared" si="117"/>
        <v>56.636999999999993</v>
      </c>
      <c r="H595" s="12">
        <f t="shared" si="114"/>
        <v>55.334999999999994</v>
      </c>
      <c r="I595" s="12">
        <f t="shared" si="124"/>
        <v>54.68399999999999</v>
      </c>
      <c r="J595" s="12">
        <f t="shared" si="113"/>
        <v>52.08</v>
      </c>
      <c r="K595" s="12">
        <f t="shared" si="122"/>
        <v>81.375</v>
      </c>
      <c r="L595" s="98"/>
      <c r="M595" s="6"/>
      <c r="N595" s="98"/>
      <c r="O595" s="6"/>
      <c r="P595" s="100"/>
      <c r="Q595" s="6"/>
      <c r="R595" s="101"/>
    </row>
    <row r="596" spans="1:18">
      <c r="A596" s="124">
        <v>4810153023674</v>
      </c>
      <c r="B596" s="132" t="s">
        <v>1538</v>
      </c>
      <c r="C596" s="91"/>
      <c r="D596" s="91"/>
      <c r="E596" s="125">
        <v>89.85</v>
      </c>
      <c r="F596" s="12">
        <f t="shared" si="123"/>
        <v>80.864999999999995</v>
      </c>
      <c r="G596" s="12">
        <f t="shared" si="117"/>
        <v>78.169499999999999</v>
      </c>
      <c r="H596" s="12">
        <f t="shared" si="114"/>
        <v>76.372499999999988</v>
      </c>
      <c r="I596" s="12">
        <f t="shared" si="124"/>
        <v>75.47399999999999</v>
      </c>
      <c r="J596" s="12">
        <f t="shared" si="113"/>
        <v>71.88</v>
      </c>
      <c r="K596" s="12">
        <f t="shared" si="122"/>
        <v>112.3125</v>
      </c>
      <c r="L596" s="98"/>
      <c r="M596" s="6"/>
      <c r="N596" s="98"/>
      <c r="O596" s="6"/>
      <c r="P596" s="100"/>
      <c r="Q596" s="6"/>
      <c r="R596" s="101"/>
    </row>
    <row r="597" spans="1:18">
      <c r="A597" s="124">
        <v>4810153019165</v>
      </c>
      <c r="B597" s="132" t="s">
        <v>1539</v>
      </c>
      <c r="C597" s="91"/>
      <c r="D597" s="91"/>
      <c r="E597" s="125">
        <v>155.80000000000001</v>
      </c>
      <c r="F597" s="12">
        <f t="shared" si="123"/>
        <v>140.22000000000003</v>
      </c>
      <c r="G597" s="12">
        <f t="shared" si="117"/>
        <v>135.54600000000002</v>
      </c>
      <c r="H597" s="12">
        <f t="shared" si="114"/>
        <v>132.43</v>
      </c>
      <c r="I597" s="12">
        <f t="shared" si="124"/>
        <v>130.87200000000001</v>
      </c>
      <c r="J597" s="12">
        <f t="shared" si="113"/>
        <v>124.64000000000001</v>
      </c>
      <c r="K597" s="12">
        <f t="shared" si="122"/>
        <v>194.75</v>
      </c>
      <c r="L597" s="98"/>
      <c r="M597" s="6"/>
      <c r="N597" s="98"/>
      <c r="O597" s="6"/>
      <c r="P597" s="100"/>
      <c r="Q597" s="6"/>
      <c r="R597" s="101"/>
    </row>
    <row r="598" spans="1:18">
      <c r="A598" s="124">
        <v>4810153019141</v>
      </c>
      <c r="B598" s="91" t="s">
        <v>3263</v>
      </c>
      <c r="C598" s="91"/>
      <c r="D598" s="91"/>
      <c r="E598" s="125">
        <v>155.80000000000001</v>
      </c>
      <c r="F598" s="12">
        <f t="shared" si="123"/>
        <v>140.22000000000003</v>
      </c>
      <c r="G598" s="12">
        <f t="shared" si="117"/>
        <v>135.54600000000002</v>
      </c>
      <c r="H598" s="12">
        <f t="shared" si="114"/>
        <v>132.43</v>
      </c>
      <c r="I598" s="12">
        <f t="shared" si="124"/>
        <v>130.87200000000001</v>
      </c>
      <c r="J598" s="12">
        <f t="shared" si="113"/>
        <v>124.64000000000001</v>
      </c>
      <c r="K598" s="12">
        <f t="shared" si="122"/>
        <v>194.75</v>
      </c>
      <c r="L598" s="98"/>
      <c r="M598" s="6"/>
      <c r="N598" s="98"/>
      <c r="O598" s="6"/>
      <c r="P598" s="100"/>
      <c r="Q598" s="6"/>
      <c r="R598" s="101"/>
    </row>
    <row r="599" spans="1:18">
      <c r="A599" s="124">
        <v>4810153019158</v>
      </c>
      <c r="B599" s="91" t="s">
        <v>1423</v>
      </c>
      <c r="C599" s="91"/>
      <c r="D599" s="91"/>
      <c r="E599" s="125">
        <v>163</v>
      </c>
      <c r="F599" s="12">
        <f t="shared" si="123"/>
        <v>146.70000000000002</v>
      </c>
      <c r="G599" s="12">
        <f t="shared" si="117"/>
        <v>141.81</v>
      </c>
      <c r="H599" s="12">
        <f t="shared" si="114"/>
        <v>138.54999999999998</v>
      </c>
      <c r="I599" s="12">
        <f t="shared" si="124"/>
        <v>136.91999999999999</v>
      </c>
      <c r="J599" s="12">
        <f t="shared" si="113"/>
        <v>130.4</v>
      </c>
      <c r="K599" s="12">
        <f t="shared" si="122"/>
        <v>203.75</v>
      </c>
      <c r="L599" s="98"/>
      <c r="M599" s="6"/>
      <c r="N599" s="98"/>
      <c r="O599" s="6"/>
      <c r="P599" s="100"/>
      <c r="Q599" s="6"/>
      <c r="R599" s="101"/>
    </row>
    <row r="600" spans="1:18">
      <c r="A600" s="124">
        <v>4810153023681</v>
      </c>
      <c r="B600" s="91" t="s">
        <v>1805</v>
      </c>
      <c r="C600" s="91"/>
      <c r="D600" s="91"/>
      <c r="E600" s="125">
        <v>38.1</v>
      </c>
      <c r="F600" s="12">
        <f t="shared" si="123"/>
        <v>34.29</v>
      </c>
      <c r="G600" s="12">
        <f t="shared" si="117"/>
        <v>33.146999999999998</v>
      </c>
      <c r="H600" s="12">
        <f t="shared" si="114"/>
        <v>32.384999999999998</v>
      </c>
      <c r="I600" s="12">
        <f t="shared" si="124"/>
        <v>32.003999999999998</v>
      </c>
      <c r="J600" s="12">
        <f t="shared" si="113"/>
        <v>30.480000000000004</v>
      </c>
      <c r="K600" s="12">
        <f t="shared" si="122"/>
        <v>47.625</v>
      </c>
      <c r="L600" s="98"/>
      <c r="M600" s="6"/>
      <c r="N600" s="98"/>
      <c r="O600" s="6"/>
      <c r="P600" s="100"/>
      <c r="Q600" s="6"/>
      <c r="R600" s="101"/>
    </row>
    <row r="601" spans="1:18">
      <c r="A601" s="124">
        <v>4810153023698</v>
      </c>
      <c r="B601" s="91" t="s">
        <v>1540</v>
      </c>
      <c r="C601" s="91"/>
      <c r="D601" s="91"/>
      <c r="E601" s="125">
        <v>39.75</v>
      </c>
      <c r="F601" s="12">
        <f t="shared" si="123"/>
        <v>35.774999999999999</v>
      </c>
      <c r="G601" s="12">
        <f t="shared" si="117"/>
        <v>34.582500000000003</v>
      </c>
      <c r="H601" s="12">
        <f t="shared" si="114"/>
        <v>33.787500000000001</v>
      </c>
      <c r="I601" s="12">
        <f t="shared" si="124"/>
        <v>33.39</v>
      </c>
      <c r="J601" s="12">
        <f t="shared" si="113"/>
        <v>31.8</v>
      </c>
      <c r="K601" s="12">
        <f t="shared" si="122"/>
        <v>49.6875</v>
      </c>
      <c r="L601" s="98"/>
      <c r="M601" s="6"/>
      <c r="N601" s="98"/>
      <c r="O601" s="6"/>
      <c r="P601" s="100"/>
      <c r="Q601" s="6"/>
      <c r="R601" s="101"/>
    </row>
    <row r="602" spans="1:18">
      <c r="A602" s="124">
        <v>4810153031488</v>
      </c>
      <c r="B602" s="91" t="s">
        <v>3266</v>
      </c>
      <c r="C602" s="91"/>
      <c r="D602" s="91"/>
      <c r="E602" s="125">
        <v>19.5</v>
      </c>
      <c r="F602" s="12">
        <f t="shared" si="123"/>
        <v>17.55</v>
      </c>
      <c r="G602" s="12">
        <f t="shared" si="117"/>
        <v>16.965</v>
      </c>
      <c r="H602" s="12">
        <f t="shared" si="114"/>
        <v>16.574999999999999</v>
      </c>
      <c r="I602" s="12">
        <f t="shared" si="124"/>
        <v>16.38</v>
      </c>
      <c r="J602" s="12">
        <f t="shared" si="113"/>
        <v>15.600000000000001</v>
      </c>
      <c r="K602" s="12">
        <f t="shared" si="122"/>
        <v>24.375</v>
      </c>
      <c r="L602" s="98"/>
      <c r="M602" s="6"/>
      <c r="N602" s="98"/>
      <c r="O602" s="6"/>
      <c r="P602" s="100"/>
      <c r="Q602" s="6"/>
      <c r="R602" s="101"/>
    </row>
    <row r="603" spans="1:18">
      <c r="A603" s="124">
        <v>4810153023599</v>
      </c>
      <c r="B603" s="91" t="s">
        <v>1806</v>
      </c>
      <c r="C603" s="91"/>
      <c r="D603" s="91"/>
      <c r="E603" s="125">
        <v>42.3</v>
      </c>
      <c r="F603" s="176">
        <f t="shared" si="123"/>
        <v>38.07</v>
      </c>
      <c r="G603" s="12">
        <f t="shared" si="117"/>
        <v>36.800999999999995</v>
      </c>
      <c r="H603" s="12">
        <f t="shared" si="114"/>
        <v>35.954999999999998</v>
      </c>
      <c r="I603" s="12">
        <f t="shared" si="124"/>
        <v>35.531999999999996</v>
      </c>
      <c r="J603" s="12">
        <f t="shared" si="113"/>
        <v>33.839999999999996</v>
      </c>
      <c r="K603" s="12">
        <f t="shared" si="122"/>
        <v>52.875</v>
      </c>
      <c r="L603" s="98"/>
      <c r="M603" s="6"/>
      <c r="N603" s="98"/>
      <c r="O603" s="6"/>
      <c r="P603" s="100"/>
      <c r="Q603" s="6"/>
      <c r="R603" s="101"/>
    </row>
    <row r="604" spans="1:18">
      <c r="A604" s="124"/>
      <c r="B604" s="129" t="s">
        <v>1541</v>
      </c>
      <c r="C604" s="91"/>
      <c r="D604" s="91"/>
      <c r="E604" s="125"/>
      <c r="F604" s="12">
        <f t="shared" ref="F604:F616" si="125">E604*0.9</f>
        <v>0</v>
      </c>
      <c r="G604" s="12">
        <f t="shared" si="117"/>
        <v>0</v>
      </c>
      <c r="H604" s="12">
        <f t="shared" ref="H604:H616" si="126">E604*0.85</f>
        <v>0</v>
      </c>
      <c r="I604" s="12">
        <f t="shared" ref="I604:I616" si="127">E604*0.84</f>
        <v>0</v>
      </c>
      <c r="J604" s="12">
        <f t="shared" si="113"/>
        <v>0</v>
      </c>
      <c r="K604" s="12">
        <f t="shared" si="122"/>
        <v>0</v>
      </c>
      <c r="L604" s="98"/>
      <c r="M604" s="6"/>
      <c r="N604" s="98"/>
      <c r="O604" s="6"/>
      <c r="P604" s="100"/>
      <c r="Q604" s="6"/>
      <c r="R604" s="101"/>
    </row>
    <row r="605" spans="1:18">
      <c r="A605" s="124">
        <v>4810153025456</v>
      </c>
      <c r="B605" s="91" t="s">
        <v>1542</v>
      </c>
      <c r="C605" s="91"/>
      <c r="D605" s="91"/>
      <c r="E605" s="125">
        <v>65.95</v>
      </c>
      <c r="F605" s="12">
        <f t="shared" si="125"/>
        <v>59.355000000000004</v>
      </c>
      <c r="G605" s="12">
        <f t="shared" si="117"/>
        <v>57.3765</v>
      </c>
      <c r="H605" s="12">
        <f t="shared" si="126"/>
        <v>56.057499999999997</v>
      </c>
      <c r="I605" s="12">
        <f t="shared" si="127"/>
        <v>55.398000000000003</v>
      </c>
      <c r="J605" s="12">
        <f t="shared" si="113"/>
        <v>52.760000000000005</v>
      </c>
      <c r="K605" s="12">
        <f t="shared" si="122"/>
        <v>82.4375</v>
      </c>
      <c r="L605" s="98"/>
      <c r="M605" s="6"/>
      <c r="N605" s="98"/>
      <c r="O605" s="6"/>
      <c r="P605" s="100"/>
      <c r="Q605" s="6"/>
      <c r="R605" s="101"/>
    </row>
    <row r="606" spans="1:18">
      <c r="A606" s="124">
        <v>4810153025531</v>
      </c>
      <c r="B606" s="91" t="s">
        <v>1543</v>
      </c>
      <c r="C606" s="91"/>
      <c r="D606" s="91"/>
      <c r="E606" s="125">
        <v>65.95</v>
      </c>
      <c r="F606" s="12">
        <f t="shared" si="125"/>
        <v>59.355000000000004</v>
      </c>
      <c r="G606" s="12">
        <f t="shared" si="117"/>
        <v>57.3765</v>
      </c>
      <c r="H606" s="12">
        <f t="shared" si="126"/>
        <v>56.057499999999997</v>
      </c>
      <c r="I606" s="12">
        <f t="shared" si="127"/>
        <v>55.398000000000003</v>
      </c>
      <c r="J606" s="12">
        <f t="shared" si="113"/>
        <v>52.760000000000005</v>
      </c>
      <c r="K606" s="12">
        <f t="shared" si="122"/>
        <v>82.4375</v>
      </c>
      <c r="L606" s="98"/>
      <c r="M606" s="6"/>
      <c r="N606" s="98"/>
      <c r="O606" s="6"/>
      <c r="P606" s="100"/>
      <c r="Q606" s="6"/>
      <c r="R606" s="101"/>
    </row>
    <row r="607" spans="1:18">
      <c r="A607" s="124">
        <v>4810153025500</v>
      </c>
      <c r="B607" s="91" t="s">
        <v>1544</v>
      </c>
      <c r="C607" s="91"/>
      <c r="D607" s="91"/>
      <c r="E607" s="125">
        <v>65.95</v>
      </c>
      <c r="F607" s="12">
        <f t="shared" si="125"/>
        <v>59.355000000000004</v>
      </c>
      <c r="G607" s="12">
        <f t="shared" si="117"/>
        <v>57.3765</v>
      </c>
      <c r="H607" s="12">
        <f t="shared" si="126"/>
        <v>56.057499999999997</v>
      </c>
      <c r="I607" s="12">
        <f t="shared" si="127"/>
        <v>55.398000000000003</v>
      </c>
      <c r="J607" s="12">
        <f t="shared" si="113"/>
        <v>52.760000000000005</v>
      </c>
      <c r="K607" s="12">
        <f t="shared" si="122"/>
        <v>82.4375</v>
      </c>
      <c r="L607" s="98"/>
      <c r="M607" s="6"/>
      <c r="N607" s="98"/>
      <c r="O607" s="6"/>
      <c r="P607" s="100"/>
      <c r="Q607" s="6"/>
      <c r="R607" s="101"/>
    </row>
    <row r="608" spans="1:18">
      <c r="A608" s="124">
        <v>4810153025562</v>
      </c>
      <c r="B608" s="91" t="s">
        <v>1545</v>
      </c>
      <c r="C608" s="91"/>
      <c r="D608" s="91"/>
      <c r="E608" s="125">
        <v>65.95</v>
      </c>
      <c r="F608" s="12">
        <f t="shared" si="125"/>
        <v>59.355000000000004</v>
      </c>
      <c r="G608" s="12">
        <f t="shared" si="117"/>
        <v>57.3765</v>
      </c>
      <c r="H608" s="12">
        <f t="shared" si="126"/>
        <v>56.057499999999997</v>
      </c>
      <c r="I608" s="12">
        <f t="shared" si="127"/>
        <v>55.398000000000003</v>
      </c>
      <c r="J608" s="12">
        <f t="shared" si="113"/>
        <v>52.760000000000005</v>
      </c>
      <c r="K608" s="12">
        <f t="shared" si="122"/>
        <v>82.4375</v>
      </c>
      <c r="L608" s="98"/>
      <c r="M608" s="6"/>
      <c r="N608" s="98"/>
      <c r="O608" s="6"/>
      <c r="P608" s="100"/>
      <c r="Q608" s="6"/>
      <c r="R608" s="101"/>
    </row>
    <row r="609" spans="1:18">
      <c r="A609" s="124">
        <v>4810153025555</v>
      </c>
      <c r="B609" s="91" t="s">
        <v>1546</v>
      </c>
      <c r="C609" s="91"/>
      <c r="D609" s="91"/>
      <c r="E609" s="125">
        <v>43.1</v>
      </c>
      <c r="F609" s="12">
        <f t="shared" si="125"/>
        <v>38.79</v>
      </c>
      <c r="G609" s="12">
        <f t="shared" si="117"/>
        <v>37.497</v>
      </c>
      <c r="H609" s="12">
        <f t="shared" si="126"/>
        <v>36.634999999999998</v>
      </c>
      <c r="I609" s="12">
        <f t="shared" si="127"/>
        <v>36.204000000000001</v>
      </c>
      <c r="J609" s="12">
        <f t="shared" si="113"/>
        <v>34.480000000000004</v>
      </c>
      <c r="K609" s="12">
        <f t="shared" si="122"/>
        <v>53.875</v>
      </c>
      <c r="L609" s="98"/>
      <c r="M609" s="6"/>
      <c r="N609" s="98"/>
      <c r="O609" s="6"/>
      <c r="P609" s="100"/>
      <c r="Q609" s="6"/>
      <c r="R609" s="101"/>
    </row>
    <row r="610" spans="1:18">
      <c r="A610" s="124">
        <v>4810153025517</v>
      </c>
      <c r="B610" s="91" t="s">
        <v>1547</v>
      </c>
      <c r="C610" s="91"/>
      <c r="D610" s="91"/>
      <c r="E610" s="125">
        <v>83.7</v>
      </c>
      <c r="F610" s="12">
        <f t="shared" si="125"/>
        <v>75.33</v>
      </c>
      <c r="G610" s="12">
        <f t="shared" si="117"/>
        <v>72.819000000000003</v>
      </c>
      <c r="H610" s="12">
        <f t="shared" si="126"/>
        <v>71.144999999999996</v>
      </c>
      <c r="I610" s="12">
        <f t="shared" si="127"/>
        <v>70.307999999999993</v>
      </c>
      <c r="J610" s="12">
        <f t="shared" si="113"/>
        <v>66.960000000000008</v>
      </c>
      <c r="K610" s="12">
        <f t="shared" si="122"/>
        <v>104.625</v>
      </c>
      <c r="L610" s="98"/>
      <c r="M610" s="6"/>
      <c r="N610" s="98"/>
      <c r="O610" s="6"/>
      <c r="P610" s="100"/>
      <c r="Q610" s="6"/>
      <c r="R610" s="101"/>
    </row>
    <row r="611" spans="1:18">
      <c r="A611" s="124">
        <v>4810153025586</v>
      </c>
      <c r="B611" s="91" t="s">
        <v>1548</v>
      </c>
      <c r="C611" s="91"/>
      <c r="D611" s="91"/>
      <c r="E611" s="125">
        <v>60.9</v>
      </c>
      <c r="F611" s="12">
        <f t="shared" si="125"/>
        <v>54.81</v>
      </c>
      <c r="G611" s="12">
        <f t="shared" si="117"/>
        <v>52.982999999999997</v>
      </c>
      <c r="H611" s="12">
        <f t="shared" si="126"/>
        <v>51.765000000000001</v>
      </c>
      <c r="I611" s="12">
        <f t="shared" si="127"/>
        <v>51.155999999999999</v>
      </c>
      <c r="J611" s="12">
        <f t="shared" si="113"/>
        <v>48.72</v>
      </c>
      <c r="K611" s="12">
        <f t="shared" si="122"/>
        <v>76.125</v>
      </c>
      <c r="L611" s="98"/>
      <c r="M611" s="6"/>
      <c r="N611" s="98"/>
      <c r="O611" s="6"/>
      <c r="P611" s="100"/>
      <c r="Q611" s="6"/>
      <c r="R611" s="101"/>
    </row>
    <row r="612" spans="1:18">
      <c r="A612" s="124">
        <v>4810153025593</v>
      </c>
      <c r="B612" s="91" t="s">
        <v>1549</v>
      </c>
      <c r="C612" s="91"/>
      <c r="D612" s="91"/>
      <c r="E612" s="125">
        <v>78.3</v>
      </c>
      <c r="F612" s="12">
        <f t="shared" si="125"/>
        <v>70.47</v>
      </c>
      <c r="G612" s="12">
        <f t="shared" si="117"/>
        <v>68.120999999999995</v>
      </c>
      <c r="H612" s="12">
        <f t="shared" si="126"/>
        <v>66.554999999999993</v>
      </c>
      <c r="I612" s="12">
        <f t="shared" si="127"/>
        <v>65.771999999999991</v>
      </c>
      <c r="J612" s="12">
        <f t="shared" si="113"/>
        <v>62.64</v>
      </c>
      <c r="K612" s="12">
        <f t="shared" si="122"/>
        <v>97.875</v>
      </c>
      <c r="L612" s="98"/>
      <c r="M612" s="6"/>
      <c r="N612" s="98"/>
      <c r="O612" s="6"/>
      <c r="P612" s="100"/>
      <c r="Q612" s="6"/>
      <c r="R612" s="101"/>
    </row>
    <row r="613" spans="1:18">
      <c r="A613" s="124">
        <v>4810153025470</v>
      </c>
      <c r="B613" s="91" t="s">
        <v>1550</v>
      </c>
      <c r="C613" s="91"/>
      <c r="D613" s="91"/>
      <c r="E613" s="125">
        <v>59.2</v>
      </c>
      <c r="F613" s="12">
        <f t="shared" si="125"/>
        <v>53.28</v>
      </c>
      <c r="G613" s="12">
        <f t="shared" si="117"/>
        <v>51.504000000000005</v>
      </c>
      <c r="H613" s="12">
        <f t="shared" si="126"/>
        <v>50.32</v>
      </c>
      <c r="I613" s="12">
        <f t="shared" si="127"/>
        <v>49.728000000000002</v>
      </c>
      <c r="J613" s="12">
        <f t="shared" si="113"/>
        <v>47.360000000000007</v>
      </c>
      <c r="K613" s="12">
        <f t="shared" si="122"/>
        <v>74</v>
      </c>
      <c r="L613" s="98"/>
      <c r="M613" s="6"/>
      <c r="N613" s="98"/>
      <c r="O613" s="6"/>
      <c r="P613" s="100"/>
      <c r="Q613" s="6"/>
      <c r="R613" s="101"/>
    </row>
    <row r="614" spans="1:18">
      <c r="A614" s="124">
        <v>4810153025494</v>
      </c>
      <c r="B614" s="91" t="s">
        <v>1551</v>
      </c>
      <c r="C614" s="91"/>
      <c r="D614" s="91"/>
      <c r="E614" s="125">
        <v>66.8</v>
      </c>
      <c r="F614" s="12">
        <f t="shared" si="125"/>
        <v>60.12</v>
      </c>
      <c r="G614" s="12">
        <f t="shared" si="117"/>
        <v>58.116</v>
      </c>
      <c r="H614" s="12">
        <f t="shared" si="126"/>
        <v>56.779999999999994</v>
      </c>
      <c r="I614" s="12">
        <f t="shared" si="127"/>
        <v>56.111999999999995</v>
      </c>
      <c r="J614" s="12">
        <f t="shared" si="113"/>
        <v>53.44</v>
      </c>
      <c r="K614" s="12">
        <f t="shared" si="122"/>
        <v>83.5</v>
      </c>
      <c r="L614" s="98"/>
      <c r="M614" s="6"/>
      <c r="N614" s="98"/>
      <c r="O614" s="6"/>
      <c r="P614" s="100"/>
      <c r="Q614" s="6"/>
      <c r="R614" s="101"/>
    </row>
    <row r="615" spans="1:18">
      <c r="A615" s="124">
        <v>4810153025579</v>
      </c>
      <c r="B615" s="91" t="s">
        <v>1552</v>
      </c>
      <c r="C615" s="91"/>
      <c r="D615" s="91"/>
      <c r="E615" s="125">
        <v>66.8</v>
      </c>
      <c r="F615" s="12">
        <f t="shared" si="125"/>
        <v>60.12</v>
      </c>
      <c r="G615" s="12">
        <f t="shared" si="117"/>
        <v>58.116</v>
      </c>
      <c r="H615" s="12">
        <f t="shared" si="126"/>
        <v>56.779999999999994</v>
      </c>
      <c r="I615" s="12">
        <f t="shared" si="127"/>
        <v>56.111999999999995</v>
      </c>
      <c r="J615" s="12">
        <f t="shared" si="113"/>
        <v>53.44</v>
      </c>
      <c r="K615" s="12">
        <f t="shared" si="122"/>
        <v>83.5</v>
      </c>
      <c r="L615" s="98"/>
      <c r="M615" s="6"/>
      <c r="N615" s="98"/>
      <c r="O615" s="6"/>
      <c r="P615" s="100"/>
      <c r="Q615" s="6"/>
      <c r="R615" s="101"/>
    </row>
    <row r="616" spans="1:18">
      <c r="A616" s="124">
        <v>4810153025463</v>
      </c>
      <c r="B616" s="91" t="s">
        <v>1553</v>
      </c>
      <c r="C616" s="91"/>
      <c r="D616" s="91"/>
      <c r="E616" s="125">
        <v>66.8</v>
      </c>
      <c r="F616" s="57">
        <f t="shared" si="125"/>
        <v>60.12</v>
      </c>
      <c r="G616" s="12">
        <f t="shared" si="117"/>
        <v>58.116</v>
      </c>
      <c r="H616" s="57">
        <f t="shared" si="126"/>
        <v>56.779999999999994</v>
      </c>
      <c r="I616" s="12">
        <f t="shared" si="127"/>
        <v>56.111999999999995</v>
      </c>
      <c r="J616" s="12">
        <f t="shared" si="113"/>
        <v>53.44</v>
      </c>
      <c r="K616" s="12">
        <f t="shared" si="122"/>
        <v>83.5</v>
      </c>
      <c r="L616" s="308"/>
      <c r="M616" s="6"/>
      <c r="N616" s="98"/>
      <c r="O616" s="6"/>
      <c r="P616" s="100"/>
      <c r="Q616" s="6"/>
      <c r="R616" s="101"/>
    </row>
    <row r="617" spans="1:18">
      <c r="A617" s="91"/>
      <c r="B617" s="129" t="s">
        <v>1474</v>
      </c>
      <c r="C617" s="91"/>
      <c r="D617" s="91"/>
      <c r="E617" s="91"/>
      <c r="F617" s="12">
        <f t="shared" si="123"/>
        <v>0</v>
      </c>
      <c r="G617" s="12">
        <f t="shared" si="117"/>
        <v>0</v>
      </c>
      <c r="H617" s="12">
        <f t="shared" ref="H617:H641" si="128">E617*0.85</f>
        <v>0</v>
      </c>
      <c r="I617" s="12">
        <f t="shared" si="124"/>
        <v>0</v>
      </c>
      <c r="J617" s="12">
        <f t="shared" si="113"/>
        <v>0</v>
      </c>
      <c r="K617" s="12">
        <f t="shared" si="122"/>
        <v>0</v>
      </c>
      <c r="L617" s="98"/>
      <c r="M617" s="6"/>
      <c r="N617" s="98"/>
      <c r="O617" s="6"/>
      <c r="P617" s="100"/>
      <c r="Q617" s="6"/>
      <c r="R617" s="101"/>
    </row>
    <row r="618" spans="1:18">
      <c r="A618" s="124">
        <v>4810153025234</v>
      </c>
      <c r="B618" s="91" t="s">
        <v>1475</v>
      </c>
      <c r="C618" s="91"/>
      <c r="D618" s="91"/>
      <c r="E618" s="125">
        <v>55</v>
      </c>
      <c r="F618" s="12">
        <f t="shared" si="123"/>
        <v>49.5</v>
      </c>
      <c r="G618" s="12">
        <f t="shared" si="117"/>
        <v>47.85</v>
      </c>
      <c r="H618" s="12">
        <f t="shared" si="128"/>
        <v>46.75</v>
      </c>
      <c r="I618" s="12">
        <f t="shared" si="124"/>
        <v>46.199999999999996</v>
      </c>
      <c r="J618" s="12">
        <f t="shared" si="113"/>
        <v>44</v>
      </c>
      <c r="K618" s="12">
        <f t="shared" si="122"/>
        <v>68.75</v>
      </c>
      <c r="L618" s="98"/>
      <c r="M618" s="6"/>
      <c r="N618" s="98"/>
      <c r="O618" s="6"/>
      <c r="P618" s="100"/>
      <c r="Q618" s="6"/>
      <c r="R618" s="101"/>
    </row>
    <row r="619" spans="1:18">
      <c r="A619" s="124">
        <v>4810153025296</v>
      </c>
      <c r="B619" s="91" t="s">
        <v>1476</v>
      </c>
      <c r="C619" s="91"/>
      <c r="D619" s="91"/>
      <c r="E619" s="125">
        <v>56.65</v>
      </c>
      <c r="F619" s="12">
        <f t="shared" si="123"/>
        <v>50.984999999999999</v>
      </c>
      <c r="G619" s="12">
        <f t="shared" si="117"/>
        <v>49.285499999999999</v>
      </c>
      <c r="H619" s="12">
        <f t="shared" si="128"/>
        <v>48.152499999999996</v>
      </c>
      <c r="I619" s="12">
        <f t="shared" si="124"/>
        <v>47.585999999999999</v>
      </c>
      <c r="J619" s="12">
        <f t="shared" si="113"/>
        <v>45.32</v>
      </c>
      <c r="K619" s="12">
        <f t="shared" si="122"/>
        <v>70.8125</v>
      </c>
      <c r="L619" s="98"/>
      <c r="M619" s="6"/>
      <c r="N619" s="98"/>
      <c r="O619" s="6"/>
      <c r="P619" s="100"/>
      <c r="Q619" s="6"/>
      <c r="R619" s="101"/>
    </row>
    <row r="620" spans="1:18">
      <c r="A620" s="124">
        <v>4810153025258</v>
      </c>
      <c r="B620" s="91" t="s">
        <v>1477</v>
      </c>
      <c r="C620" s="91"/>
      <c r="D620" s="91"/>
      <c r="E620" s="125">
        <v>67.650000000000006</v>
      </c>
      <c r="F620" s="12">
        <f t="shared" si="123"/>
        <v>60.885000000000005</v>
      </c>
      <c r="G620" s="12">
        <f t="shared" si="117"/>
        <v>58.855500000000006</v>
      </c>
      <c r="H620" s="12">
        <f t="shared" si="128"/>
        <v>57.502500000000005</v>
      </c>
      <c r="I620" s="12">
        <f t="shared" si="124"/>
        <v>56.826000000000001</v>
      </c>
      <c r="J620" s="12">
        <f t="shared" si="113"/>
        <v>54.120000000000005</v>
      </c>
      <c r="K620" s="12">
        <f t="shared" si="122"/>
        <v>84.5625</v>
      </c>
      <c r="L620" s="98"/>
      <c r="M620" s="6"/>
      <c r="N620" s="98"/>
      <c r="O620" s="6"/>
      <c r="P620" s="100"/>
      <c r="Q620" s="6"/>
      <c r="R620" s="101"/>
    </row>
    <row r="621" spans="1:18">
      <c r="A621" s="124">
        <v>4810153025395</v>
      </c>
      <c r="B621" s="91" t="s">
        <v>1488</v>
      </c>
      <c r="C621" s="91"/>
      <c r="D621" s="91"/>
      <c r="E621" s="125">
        <v>53.3</v>
      </c>
      <c r="F621" s="12">
        <f t="shared" si="123"/>
        <v>47.97</v>
      </c>
      <c r="G621" s="12">
        <f t="shared" si="117"/>
        <v>46.370999999999995</v>
      </c>
      <c r="H621" s="12">
        <f t="shared" si="128"/>
        <v>45.305</v>
      </c>
      <c r="I621" s="12">
        <f t="shared" si="124"/>
        <v>44.771999999999998</v>
      </c>
      <c r="J621" s="12">
        <f t="shared" si="113"/>
        <v>42.64</v>
      </c>
      <c r="K621" s="12">
        <f t="shared" si="122"/>
        <v>66.625</v>
      </c>
      <c r="L621" s="98"/>
      <c r="M621" s="6"/>
      <c r="N621" s="98"/>
      <c r="O621" s="6"/>
      <c r="P621" s="100"/>
      <c r="Q621" s="6"/>
      <c r="R621" s="101"/>
    </row>
    <row r="622" spans="1:18">
      <c r="A622" s="124">
        <v>4810153025265</v>
      </c>
      <c r="B622" s="91" t="s">
        <v>1478</v>
      </c>
      <c r="C622" s="91"/>
      <c r="D622" s="91"/>
      <c r="E622" s="125">
        <v>85.4</v>
      </c>
      <c r="F622" s="12">
        <f t="shared" si="123"/>
        <v>76.860000000000014</v>
      </c>
      <c r="G622" s="12">
        <f t="shared" si="117"/>
        <v>74.298000000000002</v>
      </c>
      <c r="H622" s="12">
        <f t="shared" si="128"/>
        <v>72.59</v>
      </c>
      <c r="I622" s="12">
        <f t="shared" si="124"/>
        <v>71.736000000000004</v>
      </c>
      <c r="J622" s="12">
        <f t="shared" si="113"/>
        <v>68.320000000000007</v>
      </c>
      <c r="K622" s="12">
        <f t="shared" si="122"/>
        <v>106.75</v>
      </c>
      <c r="L622" s="98"/>
      <c r="M622" s="6"/>
      <c r="N622" s="98"/>
      <c r="O622" s="6"/>
      <c r="P622" s="100"/>
      <c r="Q622" s="6"/>
      <c r="R622" s="101"/>
    </row>
    <row r="623" spans="1:18">
      <c r="A623" s="124">
        <v>4810153025289</v>
      </c>
      <c r="B623" s="91" t="s">
        <v>1479</v>
      </c>
      <c r="C623" s="91"/>
      <c r="D623" s="91"/>
      <c r="E623" s="125">
        <v>87.9</v>
      </c>
      <c r="F623" s="12">
        <f t="shared" si="123"/>
        <v>79.110000000000014</v>
      </c>
      <c r="G623" s="12">
        <f t="shared" si="117"/>
        <v>76.472999999999999</v>
      </c>
      <c r="H623" s="12">
        <f t="shared" si="128"/>
        <v>74.715000000000003</v>
      </c>
      <c r="I623" s="12">
        <f t="shared" si="124"/>
        <v>73.835999999999999</v>
      </c>
      <c r="J623" s="12">
        <f t="shared" si="113"/>
        <v>70.320000000000007</v>
      </c>
      <c r="K623" s="12">
        <f t="shared" si="122"/>
        <v>109.875</v>
      </c>
      <c r="L623" s="98"/>
      <c r="M623" s="6"/>
      <c r="N623" s="98"/>
      <c r="O623" s="6"/>
      <c r="P623" s="100"/>
      <c r="Q623" s="6"/>
      <c r="R623" s="101"/>
    </row>
    <row r="624" spans="1:18">
      <c r="A624" s="124">
        <v>4810153025272</v>
      </c>
      <c r="B624" s="91" t="s">
        <v>1480</v>
      </c>
      <c r="C624" s="91"/>
      <c r="D624" s="91"/>
      <c r="E624" s="125">
        <v>87.1</v>
      </c>
      <c r="F624" s="12">
        <f t="shared" si="123"/>
        <v>78.39</v>
      </c>
      <c r="G624" s="12">
        <f t="shared" si="117"/>
        <v>75.777000000000001</v>
      </c>
      <c r="H624" s="12">
        <f t="shared" si="128"/>
        <v>74.034999999999997</v>
      </c>
      <c r="I624" s="12">
        <f t="shared" si="124"/>
        <v>73.163999999999987</v>
      </c>
      <c r="J624" s="12">
        <f t="shared" si="113"/>
        <v>69.679999999999993</v>
      </c>
      <c r="K624" s="12">
        <f t="shared" si="122"/>
        <v>108.875</v>
      </c>
      <c r="L624" s="98"/>
      <c r="M624" s="6"/>
      <c r="N624" s="98"/>
      <c r="O624" s="6"/>
      <c r="P624" s="100"/>
      <c r="Q624" s="6"/>
      <c r="R624" s="101"/>
    </row>
    <row r="625" spans="1:18">
      <c r="A625" s="124">
        <v>4810153025401</v>
      </c>
      <c r="B625" s="91" t="s">
        <v>1481</v>
      </c>
      <c r="C625" s="91"/>
      <c r="D625" s="91"/>
      <c r="E625" s="125">
        <v>90.5</v>
      </c>
      <c r="F625" s="12">
        <f t="shared" si="123"/>
        <v>81.45</v>
      </c>
      <c r="G625" s="12">
        <f t="shared" si="117"/>
        <v>78.734999999999999</v>
      </c>
      <c r="H625" s="12">
        <f t="shared" si="128"/>
        <v>76.924999999999997</v>
      </c>
      <c r="I625" s="12">
        <f t="shared" si="124"/>
        <v>76.02</v>
      </c>
      <c r="J625" s="12">
        <f t="shared" si="113"/>
        <v>72.400000000000006</v>
      </c>
      <c r="K625" s="12">
        <f t="shared" si="122"/>
        <v>113.125</v>
      </c>
      <c r="L625" s="98"/>
      <c r="M625" s="6"/>
      <c r="N625" s="98"/>
      <c r="O625" s="6"/>
      <c r="P625" s="100"/>
      <c r="Q625" s="6"/>
      <c r="R625" s="101"/>
    </row>
    <row r="626" spans="1:18">
      <c r="A626" s="124">
        <v>4810153025302</v>
      </c>
      <c r="B626" s="91" t="s">
        <v>1482</v>
      </c>
      <c r="C626" s="91"/>
      <c r="D626" s="91"/>
      <c r="E626" s="125">
        <v>55</v>
      </c>
      <c r="F626" s="12">
        <f t="shared" si="123"/>
        <v>49.5</v>
      </c>
      <c r="G626" s="12">
        <f t="shared" si="117"/>
        <v>47.85</v>
      </c>
      <c r="H626" s="12">
        <f t="shared" si="128"/>
        <v>46.75</v>
      </c>
      <c r="I626" s="12">
        <f t="shared" si="124"/>
        <v>46.199999999999996</v>
      </c>
      <c r="J626" s="12">
        <f t="shared" ref="J626:J687" si="129">E626*0.8</f>
        <v>44</v>
      </c>
      <c r="K626" s="12">
        <f t="shared" si="122"/>
        <v>68.75</v>
      </c>
      <c r="L626" s="98"/>
      <c r="M626" s="6"/>
      <c r="N626" s="98"/>
      <c r="O626" s="6"/>
      <c r="P626" s="100"/>
      <c r="Q626" s="6"/>
      <c r="R626" s="101"/>
    </row>
    <row r="627" spans="1:18">
      <c r="A627" s="124">
        <v>4810153025319</v>
      </c>
      <c r="B627" s="91" t="s">
        <v>1483</v>
      </c>
      <c r="C627" s="91"/>
      <c r="D627" s="91"/>
      <c r="E627" s="125">
        <v>55</v>
      </c>
      <c r="F627" s="12">
        <f t="shared" si="123"/>
        <v>49.5</v>
      </c>
      <c r="G627" s="12">
        <f t="shared" ref="G627:G694" si="130">E627*0.87</f>
        <v>47.85</v>
      </c>
      <c r="H627" s="12">
        <f t="shared" si="128"/>
        <v>46.75</v>
      </c>
      <c r="I627" s="12">
        <f t="shared" si="124"/>
        <v>46.199999999999996</v>
      </c>
      <c r="J627" s="12">
        <f t="shared" si="129"/>
        <v>44</v>
      </c>
      <c r="K627" s="12">
        <f t="shared" si="122"/>
        <v>68.75</v>
      </c>
      <c r="L627" s="98"/>
      <c r="M627" s="6"/>
      <c r="N627" s="98"/>
      <c r="O627" s="6"/>
      <c r="P627" s="100"/>
      <c r="Q627" s="6"/>
      <c r="R627" s="101"/>
    </row>
    <row r="628" spans="1:18">
      <c r="A628" s="124">
        <v>4810153030412</v>
      </c>
      <c r="B628" s="91" t="s">
        <v>3267</v>
      </c>
      <c r="C628" s="91"/>
      <c r="D628" s="91"/>
      <c r="E628" s="125">
        <v>13.5</v>
      </c>
      <c r="F628" s="12">
        <f t="shared" si="123"/>
        <v>12.15</v>
      </c>
      <c r="G628" s="12">
        <f t="shared" si="130"/>
        <v>11.744999999999999</v>
      </c>
      <c r="H628" s="12">
        <f t="shared" si="128"/>
        <v>11.475</v>
      </c>
      <c r="I628" s="12">
        <f t="shared" si="124"/>
        <v>11.34</v>
      </c>
      <c r="J628" s="12">
        <f t="shared" si="129"/>
        <v>10.8</v>
      </c>
      <c r="K628" s="12">
        <f t="shared" si="122"/>
        <v>16.875</v>
      </c>
      <c r="L628" s="98"/>
      <c r="M628" s="6"/>
      <c r="N628" s="98"/>
      <c r="O628" s="6"/>
      <c r="P628" s="100"/>
      <c r="Q628" s="6"/>
      <c r="R628" s="101"/>
    </row>
    <row r="629" spans="1:18">
      <c r="A629" s="124">
        <v>4810153025326</v>
      </c>
      <c r="B629" s="91" t="s">
        <v>1484</v>
      </c>
      <c r="C629" s="91"/>
      <c r="D629" s="91"/>
      <c r="E629" s="125">
        <v>58.35</v>
      </c>
      <c r="F629" s="12">
        <f t="shared" si="123"/>
        <v>52.515000000000001</v>
      </c>
      <c r="G629" s="12">
        <f t="shared" si="130"/>
        <v>50.764499999999998</v>
      </c>
      <c r="H629" s="12">
        <f t="shared" si="128"/>
        <v>49.597499999999997</v>
      </c>
      <c r="I629" s="12">
        <f t="shared" si="124"/>
        <v>49.014000000000003</v>
      </c>
      <c r="J629" s="12">
        <f t="shared" si="129"/>
        <v>46.680000000000007</v>
      </c>
      <c r="K629" s="12">
        <f t="shared" si="122"/>
        <v>72.9375</v>
      </c>
      <c r="L629" s="98"/>
      <c r="M629" s="6"/>
      <c r="N629" s="98"/>
      <c r="O629" s="6"/>
      <c r="P629" s="100"/>
      <c r="Q629" s="6"/>
      <c r="R629" s="101"/>
    </row>
    <row r="630" spans="1:18">
      <c r="A630" s="124">
        <v>4810153027276</v>
      </c>
      <c r="B630" s="91" t="s">
        <v>3268</v>
      </c>
      <c r="C630" s="91"/>
      <c r="D630" s="91"/>
      <c r="E630" s="125">
        <v>56.65</v>
      </c>
      <c r="F630" s="12">
        <f t="shared" si="123"/>
        <v>50.984999999999999</v>
      </c>
      <c r="G630" s="12">
        <f t="shared" si="130"/>
        <v>49.285499999999999</v>
      </c>
      <c r="H630" s="12">
        <f t="shared" si="128"/>
        <v>48.152499999999996</v>
      </c>
      <c r="I630" s="12">
        <f t="shared" si="124"/>
        <v>47.585999999999999</v>
      </c>
      <c r="J630" s="12">
        <f t="shared" si="129"/>
        <v>45.32</v>
      </c>
      <c r="K630" s="12">
        <f t="shared" si="122"/>
        <v>70.8125</v>
      </c>
      <c r="L630" s="98"/>
      <c r="M630" s="6"/>
      <c r="N630" s="98"/>
      <c r="O630" s="6"/>
      <c r="P630" s="100"/>
      <c r="Q630" s="6"/>
      <c r="R630" s="101"/>
    </row>
    <row r="631" spans="1:18">
      <c r="A631" s="124">
        <v>4810153027245</v>
      </c>
      <c r="B631" s="91" t="s">
        <v>3269</v>
      </c>
      <c r="C631" s="91"/>
      <c r="D631" s="91"/>
      <c r="E631" s="125">
        <v>93.9</v>
      </c>
      <c r="F631" s="12">
        <f t="shared" si="123"/>
        <v>84.51</v>
      </c>
      <c r="G631" s="12">
        <f t="shared" si="130"/>
        <v>81.692999999999998</v>
      </c>
      <c r="H631" s="12">
        <f t="shared" si="128"/>
        <v>79.814999999999998</v>
      </c>
      <c r="I631" s="12">
        <f t="shared" si="124"/>
        <v>78.876000000000005</v>
      </c>
      <c r="J631" s="12">
        <f t="shared" si="129"/>
        <v>75.12</v>
      </c>
      <c r="K631" s="12">
        <f t="shared" si="122"/>
        <v>117.375</v>
      </c>
      <c r="L631" s="98"/>
      <c r="M631" s="6"/>
      <c r="N631" s="98"/>
      <c r="O631" s="6"/>
      <c r="P631" s="100"/>
      <c r="Q631" s="6"/>
      <c r="R631" s="101"/>
    </row>
    <row r="632" spans="1:18">
      <c r="A632" s="124">
        <v>4810153027252</v>
      </c>
      <c r="B632" s="91" t="s">
        <v>3270</v>
      </c>
      <c r="C632" s="91"/>
      <c r="D632" s="91"/>
      <c r="E632" s="125">
        <v>95.55</v>
      </c>
      <c r="F632" s="12">
        <f t="shared" si="123"/>
        <v>85.995000000000005</v>
      </c>
      <c r="G632" s="12">
        <f t="shared" si="130"/>
        <v>83.128500000000003</v>
      </c>
      <c r="H632" s="12">
        <f t="shared" si="128"/>
        <v>81.217500000000001</v>
      </c>
      <c r="I632" s="12">
        <f t="shared" si="124"/>
        <v>80.262</v>
      </c>
      <c r="J632" s="12">
        <f t="shared" si="129"/>
        <v>76.44</v>
      </c>
      <c r="K632" s="12">
        <f t="shared" si="122"/>
        <v>119.4375</v>
      </c>
      <c r="L632" s="98"/>
      <c r="M632" s="6"/>
      <c r="N632" s="98"/>
      <c r="O632" s="6"/>
      <c r="P632" s="100"/>
      <c r="Q632" s="6"/>
      <c r="R632" s="101"/>
    </row>
    <row r="633" spans="1:18">
      <c r="A633" s="124">
        <v>4810153025333</v>
      </c>
      <c r="B633" s="91" t="s">
        <v>1485</v>
      </c>
      <c r="C633" s="91"/>
      <c r="D633" s="91"/>
      <c r="E633" s="125">
        <v>44</v>
      </c>
      <c r="F633" s="12">
        <f t="shared" si="123"/>
        <v>39.6</v>
      </c>
      <c r="G633" s="12">
        <f t="shared" si="130"/>
        <v>38.28</v>
      </c>
      <c r="H633" s="12">
        <f t="shared" si="128"/>
        <v>37.4</v>
      </c>
      <c r="I633" s="12">
        <f t="shared" si="124"/>
        <v>36.96</v>
      </c>
      <c r="J633" s="12">
        <f t="shared" si="129"/>
        <v>35.200000000000003</v>
      </c>
      <c r="K633" s="12">
        <f t="shared" si="122"/>
        <v>55</v>
      </c>
      <c r="L633" s="98"/>
      <c r="M633" s="6"/>
      <c r="N633" s="98"/>
      <c r="O633" s="6"/>
      <c r="P633" s="100"/>
      <c r="Q633" s="6"/>
      <c r="R633" s="101"/>
    </row>
    <row r="634" spans="1:18">
      <c r="A634" s="124">
        <v>4810153025364</v>
      </c>
      <c r="B634" s="91" t="s">
        <v>1489</v>
      </c>
      <c r="C634" s="91"/>
      <c r="D634" s="91"/>
      <c r="E634" s="125">
        <v>98.9</v>
      </c>
      <c r="F634" s="12">
        <f t="shared" si="123"/>
        <v>89.01</v>
      </c>
      <c r="G634" s="12">
        <f t="shared" si="130"/>
        <v>86.043000000000006</v>
      </c>
      <c r="H634" s="12">
        <f t="shared" si="128"/>
        <v>84.064999999999998</v>
      </c>
      <c r="I634" s="12">
        <f t="shared" si="124"/>
        <v>83.076000000000008</v>
      </c>
      <c r="J634" s="12">
        <f t="shared" si="129"/>
        <v>79.12</v>
      </c>
      <c r="K634" s="12">
        <f t="shared" si="122"/>
        <v>123.625</v>
      </c>
      <c r="L634" s="98"/>
      <c r="M634" s="6"/>
      <c r="N634" s="98"/>
      <c r="O634" s="6"/>
      <c r="P634" s="100"/>
      <c r="Q634" s="6"/>
      <c r="R634" s="101"/>
    </row>
    <row r="635" spans="1:18">
      <c r="A635" s="124">
        <v>4810153025418</v>
      </c>
      <c r="B635" s="91" t="s">
        <v>1486</v>
      </c>
      <c r="C635" s="91"/>
      <c r="D635" s="91"/>
      <c r="E635" s="125">
        <v>40.6</v>
      </c>
      <c r="F635" s="12">
        <f t="shared" si="123"/>
        <v>36.54</v>
      </c>
      <c r="G635" s="12">
        <f t="shared" si="130"/>
        <v>35.322000000000003</v>
      </c>
      <c r="H635" s="12">
        <f t="shared" si="128"/>
        <v>34.51</v>
      </c>
      <c r="I635" s="12">
        <f t="shared" si="124"/>
        <v>34.103999999999999</v>
      </c>
      <c r="J635" s="12">
        <f t="shared" si="129"/>
        <v>32.480000000000004</v>
      </c>
      <c r="K635" s="12">
        <f t="shared" si="122"/>
        <v>50.75</v>
      </c>
      <c r="L635" s="98"/>
      <c r="M635" s="6"/>
      <c r="N635" s="98"/>
      <c r="O635" s="6"/>
      <c r="P635" s="100"/>
      <c r="Q635" s="6"/>
      <c r="R635" s="101"/>
    </row>
    <row r="636" spans="1:18" hidden="1">
      <c r="A636" s="124">
        <v>4810153025692</v>
      </c>
      <c r="B636" s="91" t="s">
        <v>1490</v>
      </c>
      <c r="C636" s="91"/>
      <c r="D636" s="91"/>
      <c r="E636" s="125">
        <v>78.7</v>
      </c>
      <c r="F636" s="12">
        <f t="shared" si="123"/>
        <v>70.83</v>
      </c>
      <c r="G636" s="12">
        <f t="shared" si="130"/>
        <v>68.469000000000008</v>
      </c>
      <c r="H636" s="12">
        <f t="shared" si="128"/>
        <v>66.894999999999996</v>
      </c>
      <c r="I636" s="12">
        <f t="shared" si="124"/>
        <v>66.108000000000004</v>
      </c>
      <c r="J636" s="12">
        <f t="shared" si="129"/>
        <v>62.960000000000008</v>
      </c>
      <c r="K636" s="12">
        <f t="shared" si="122"/>
        <v>98.375</v>
      </c>
      <c r="L636" s="98"/>
      <c r="M636" s="6"/>
      <c r="N636" s="98"/>
      <c r="O636" s="6"/>
      <c r="P636" s="100"/>
      <c r="Q636" s="6"/>
      <c r="R636" s="101"/>
    </row>
    <row r="637" spans="1:18">
      <c r="A637" s="124">
        <v>4810153025913</v>
      </c>
      <c r="B637" s="91" t="s">
        <v>1491</v>
      </c>
      <c r="C637" s="91"/>
      <c r="D637" s="91"/>
      <c r="E637" s="125">
        <v>84.55</v>
      </c>
      <c r="F637" s="12">
        <f t="shared" si="123"/>
        <v>76.094999999999999</v>
      </c>
      <c r="G637" s="12">
        <f t="shared" si="130"/>
        <v>73.558499999999995</v>
      </c>
      <c r="H637" s="12">
        <f t="shared" si="128"/>
        <v>71.867499999999993</v>
      </c>
      <c r="I637" s="12">
        <f t="shared" si="124"/>
        <v>71.021999999999991</v>
      </c>
      <c r="J637" s="12">
        <f t="shared" si="129"/>
        <v>67.64</v>
      </c>
      <c r="K637" s="12">
        <f t="shared" si="122"/>
        <v>105.6875</v>
      </c>
      <c r="L637" s="98"/>
      <c r="M637" s="6"/>
      <c r="N637" s="98"/>
      <c r="O637" s="6"/>
      <c r="P637" s="100"/>
      <c r="Q637" s="6"/>
      <c r="R637" s="101"/>
    </row>
    <row r="638" spans="1:18">
      <c r="A638" s="124">
        <v>4810153025340</v>
      </c>
      <c r="B638" s="91" t="s">
        <v>1492</v>
      </c>
      <c r="C638" s="91"/>
      <c r="D638" s="91"/>
      <c r="E638" s="125">
        <v>108.2</v>
      </c>
      <c r="F638" s="12">
        <f t="shared" si="123"/>
        <v>97.38000000000001</v>
      </c>
      <c r="G638" s="12">
        <f t="shared" si="130"/>
        <v>94.134</v>
      </c>
      <c r="H638" s="12">
        <f t="shared" si="128"/>
        <v>91.97</v>
      </c>
      <c r="I638" s="12">
        <f t="shared" si="124"/>
        <v>90.888000000000005</v>
      </c>
      <c r="J638" s="12">
        <f t="shared" si="129"/>
        <v>86.56</v>
      </c>
      <c r="K638" s="12">
        <f t="shared" si="122"/>
        <v>135.25</v>
      </c>
      <c r="L638" s="98"/>
      <c r="M638" s="6"/>
      <c r="N638" s="98"/>
      <c r="O638" s="6"/>
      <c r="P638" s="100"/>
      <c r="Q638" s="6"/>
      <c r="R638" s="101"/>
    </row>
    <row r="639" spans="1:18">
      <c r="A639" s="124">
        <v>4810153025357</v>
      </c>
      <c r="B639" s="91" t="s">
        <v>1493</v>
      </c>
      <c r="C639" s="91"/>
      <c r="D639" s="91"/>
      <c r="E639" s="125">
        <v>52.4</v>
      </c>
      <c r="F639" s="12">
        <f t="shared" si="123"/>
        <v>47.16</v>
      </c>
      <c r="G639" s="12">
        <f t="shared" si="130"/>
        <v>45.588000000000001</v>
      </c>
      <c r="H639" s="12">
        <f t="shared" si="128"/>
        <v>44.54</v>
      </c>
      <c r="I639" s="12">
        <f t="shared" si="124"/>
        <v>44.015999999999998</v>
      </c>
      <c r="J639" s="12">
        <f t="shared" si="129"/>
        <v>41.92</v>
      </c>
      <c r="K639" s="12">
        <f t="shared" si="122"/>
        <v>65.5</v>
      </c>
      <c r="L639" s="98"/>
      <c r="M639" s="6"/>
      <c r="N639" s="98"/>
      <c r="O639" s="6"/>
      <c r="P639" s="100"/>
      <c r="Q639" s="6"/>
      <c r="R639" s="101"/>
    </row>
    <row r="640" spans="1:18">
      <c r="A640" s="124">
        <v>4810153025371</v>
      </c>
      <c r="B640" s="91" t="s">
        <v>1494</v>
      </c>
      <c r="C640" s="91"/>
      <c r="D640" s="91"/>
      <c r="E640" s="125">
        <v>55</v>
      </c>
      <c r="F640" s="12">
        <f t="shared" si="123"/>
        <v>49.5</v>
      </c>
      <c r="G640" s="12">
        <f t="shared" si="130"/>
        <v>47.85</v>
      </c>
      <c r="H640" s="12">
        <f t="shared" si="128"/>
        <v>46.75</v>
      </c>
      <c r="I640" s="12">
        <f t="shared" si="124"/>
        <v>46.199999999999996</v>
      </c>
      <c r="J640" s="12">
        <f t="shared" si="129"/>
        <v>44</v>
      </c>
      <c r="K640" s="12">
        <f t="shared" si="122"/>
        <v>68.75</v>
      </c>
      <c r="L640" s="98"/>
      <c r="M640" s="6"/>
      <c r="N640" s="98"/>
      <c r="O640" s="6"/>
      <c r="P640" s="100"/>
      <c r="Q640" s="6"/>
      <c r="R640" s="101"/>
    </row>
    <row r="641" spans="1:18">
      <c r="A641" s="124">
        <v>4810153025388</v>
      </c>
      <c r="B641" s="91" t="s">
        <v>1487</v>
      </c>
      <c r="C641" s="91"/>
      <c r="D641" s="91"/>
      <c r="E641" s="125">
        <v>62.6</v>
      </c>
      <c r="F641" s="12">
        <f t="shared" si="123"/>
        <v>56.34</v>
      </c>
      <c r="G641" s="12">
        <f t="shared" si="130"/>
        <v>54.462000000000003</v>
      </c>
      <c r="H641" s="12">
        <f t="shared" si="128"/>
        <v>53.21</v>
      </c>
      <c r="I641" s="12">
        <f t="shared" si="124"/>
        <v>52.583999999999996</v>
      </c>
      <c r="J641" s="12">
        <f t="shared" si="129"/>
        <v>50.080000000000005</v>
      </c>
      <c r="K641" s="12">
        <f t="shared" si="122"/>
        <v>78.25</v>
      </c>
      <c r="L641" s="98"/>
      <c r="M641" s="6"/>
      <c r="N641" s="98"/>
      <c r="O641" s="6"/>
      <c r="P641" s="100"/>
      <c r="Q641" s="6"/>
      <c r="R641" s="101"/>
    </row>
    <row r="642" spans="1:18">
      <c r="A642" s="124"/>
      <c r="B642" s="129" t="s">
        <v>1816</v>
      </c>
      <c r="C642" s="91"/>
      <c r="D642" s="91"/>
      <c r="E642" s="91"/>
      <c r="F642" s="57">
        <f t="shared" ref="F642:F657" si="131">E642*0.9</f>
        <v>0</v>
      </c>
      <c r="G642" s="12">
        <f t="shared" si="130"/>
        <v>0</v>
      </c>
      <c r="H642" s="57">
        <f t="shared" ref="H642:H657" si="132">E642*0.85</f>
        <v>0</v>
      </c>
      <c r="I642" s="12">
        <f t="shared" ref="I642:I698" si="133">E642*0.84</f>
        <v>0</v>
      </c>
      <c r="J642" s="12">
        <f t="shared" si="129"/>
        <v>0</v>
      </c>
      <c r="K642" s="12">
        <f t="shared" si="122"/>
        <v>0</v>
      </c>
      <c r="L642" s="273"/>
      <c r="M642" s="271"/>
      <c r="N642" s="98"/>
      <c r="O642" s="6"/>
      <c r="P642" s="100"/>
      <c r="Q642" s="6"/>
      <c r="R642" s="101"/>
    </row>
    <row r="643" spans="1:18">
      <c r="A643" s="124">
        <v>4810153022158</v>
      </c>
      <c r="B643" s="91" t="s">
        <v>1817</v>
      </c>
      <c r="C643" s="91"/>
      <c r="D643" s="91"/>
      <c r="E643" s="125">
        <v>56.65</v>
      </c>
      <c r="F643" s="57">
        <f t="shared" si="131"/>
        <v>50.984999999999999</v>
      </c>
      <c r="G643" s="12">
        <f t="shared" si="130"/>
        <v>49.285499999999999</v>
      </c>
      <c r="H643" s="57">
        <f t="shared" si="132"/>
        <v>48.152499999999996</v>
      </c>
      <c r="I643" s="12">
        <f t="shared" si="133"/>
        <v>47.585999999999999</v>
      </c>
      <c r="J643" s="12">
        <f t="shared" si="129"/>
        <v>45.32</v>
      </c>
      <c r="K643" s="12">
        <f t="shared" si="122"/>
        <v>70.8125</v>
      </c>
      <c r="L643" s="273"/>
      <c r="M643" s="271"/>
      <c r="N643" s="98"/>
      <c r="O643" s="6"/>
      <c r="P643" s="100"/>
      <c r="Q643" s="6"/>
      <c r="R643" s="101"/>
    </row>
    <row r="644" spans="1:18">
      <c r="A644" s="124">
        <v>4810153022189</v>
      </c>
      <c r="B644" s="91" t="s">
        <v>1818</v>
      </c>
      <c r="C644" s="91"/>
      <c r="D644" s="91"/>
      <c r="E644" s="125">
        <v>56.65</v>
      </c>
      <c r="F644" s="57">
        <f t="shared" si="131"/>
        <v>50.984999999999999</v>
      </c>
      <c r="G644" s="12">
        <f t="shared" si="130"/>
        <v>49.285499999999999</v>
      </c>
      <c r="H644" s="57">
        <f t="shared" si="132"/>
        <v>48.152499999999996</v>
      </c>
      <c r="I644" s="12">
        <f t="shared" si="133"/>
        <v>47.585999999999999</v>
      </c>
      <c r="J644" s="12">
        <f t="shared" si="129"/>
        <v>45.32</v>
      </c>
      <c r="K644" s="12">
        <f t="shared" si="122"/>
        <v>70.8125</v>
      </c>
      <c r="L644" s="273"/>
      <c r="M644" s="271"/>
      <c r="N644" s="98"/>
      <c r="O644" s="6"/>
      <c r="P644" s="100"/>
      <c r="Q644" s="6"/>
      <c r="R644" s="101"/>
    </row>
    <row r="645" spans="1:18">
      <c r="A645" s="124">
        <v>4810153022165</v>
      </c>
      <c r="B645" s="91" t="s">
        <v>1819</v>
      </c>
      <c r="C645" s="91"/>
      <c r="D645" s="91"/>
      <c r="E645" s="125">
        <v>56.65</v>
      </c>
      <c r="F645" s="57">
        <f t="shared" si="131"/>
        <v>50.984999999999999</v>
      </c>
      <c r="G645" s="12">
        <f t="shared" si="130"/>
        <v>49.285499999999999</v>
      </c>
      <c r="H645" s="57">
        <f t="shared" si="132"/>
        <v>48.152499999999996</v>
      </c>
      <c r="I645" s="12">
        <f t="shared" si="133"/>
        <v>47.585999999999999</v>
      </c>
      <c r="J645" s="12">
        <f t="shared" si="129"/>
        <v>45.32</v>
      </c>
      <c r="K645" s="12">
        <f t="shared" si="122"/>
        <v>70.8125</v>
      </c>
      <c r="L645" s="273"/>
      <c r="M645" s="271"/>
      <c r="N645" s="98"/>
      <c r="O645" s="6"/>
      <c r="P645" s="100"/>
      <c r="Q645" s="6"/>
      <c r="R645" s="101"/>
    </row>
    <row r="646" spans="1:18">
      <c r="A646" s="124">
        <v>4810153022172</v>
      </c>
      <c r="B646" s="91" t="s">
        <v>1820</v>
      </c>
      <c r="C646" s="91"/>
      <c r="D646" s="91"/>
      <c r="E646" s="125">
        <v>56.65</v>
      </c>
      <c r="F646" s="57">
        <f t="shared" si="131"/>
        <v>50.984999999999999</v>
      </c>
      <c r="G646" s="12">
        <f t="shared" si="130"/>
        <v>49.285499999999999</v>
      </c>
      <c r="H646" s="57">
        <f t="shared" si="132"/>
        <v>48.152499999999996</v>
      </c>
      <c r="I646" s="12">
        <f t="shared" si="133"/>
        <v>47.585999999999999</v>
      </c>
      <c r="J646" s="12">
        <f t="shared" si="129"/>
        <v>45.32</v>
      </c>
      <c r="K646" s="12">
        <f t="shared" si="122"/>
        <v>70.8125</v>
      </c>
      <c r="L646" s="273"/>
      <c r="M646" s="271"/>
      <c r="N646" s="98"/>
      <c r="O646" s="6"/>
      <c r="P646" s="100"/>
      <c r="Q646" s="6"/>
      <c r="R646" s="101"/>
    </row>
    <row r="647" spans="1:18">
      <c r="A647" s="124">
        <v>4810153022714</v>
      </c>
      <c r="B647" s="91" t="s">
        <v>1821</v>
      </c>
      <c r="C647" s="91"/>
      <c r="D647" s="91"/>
      <c r="E647" s="125">
        <v>44</v>
      </c>
      <c r="F647" s="57">
        <f t="shared" si="131"/>
        <v>39.6</v>
      </c>
      <c r="G647" s="12">
        <f t="shared" si="130"/>
        <v>38.28</v>
      </c>
      <c r="H647" s="57">
        <f t="shared" si="132"/>
        <v>37.4</v>
      </c>
      <c r="I647" s="12">
        <f t="shared" si="133"/>
        <v>36.96</v>
      </c>
      <c r="J647" s="12">
        <f t="shared" si="129"/>
        <v>35.200000000000003</v>
      </c>
      <c r="K647" s="12">
        <f t="shared" ref="K647:K710" si="134">E647*1.25</f>
        <v>55</v>
      </c>
      <c r="L647" s="273"/>
      <c r="M647" s="271"/>
      <c r="N647" s="98"/>
      <c r="O647" s="6"/>
      <c r="P647" s="100"/>
      <c r="Q647" s="6"/>
      <c r="R647" s="101"/>
    </row>
    <row r="648" spans="1:18">
      <c r="A648" s="124">
        <v>4810153021427</v>
      </c>
      <c r="B648" s="91" t="s">
        <v>1822</v>
      </c>
      <c r="C648" s="91"/>
      <c r="D648" s="91"/>
      <c r="E648" s="125">
        <v>53.3</v>
      </c>
      <c r="F648" s="57">
        <f t="shared" si="131"/>
        <v>47.97</v>
      </c>
      <c r="G648" s="12">
        <f t="shared" si="130"/>
        <v>46.370999999999995</v>
      </c>
      <c r="H648" s="57">
        <f t="shared" si="132"/>
        <v>45.305</v>
      </c>
      <c r="I648" s="12">
        <f t="shared" si="133"/>
        <v>44.771999999999998</v>
      </c>
      <c r="J648" s="12">
        <f t="shared" si="129"/>
        <v>42.64</v>
      </c>
      <c r="K648" s="12">
        <f t="shared" si="134"/>
        <v>66.625</v>
      </c>
      <c r="L648" s="273"/>
      <c r="M648" s="271"/>
      <c r="N648" s="98"/>
      <c r="O648" s="6"/>
      <c r="P648" s="100"/>
      <c r="Q648" s="6"/>
      <c r="R648" s="101"/>
    </row>
    <row r="649" spans="1:18">
      <c r="A649" s="124">
        <v>4810153021434</v>
      </c>
      <c r="B649" s="91" t="s">
        <v>1823</v>
      </c>
      <c r="C649" s="91"/>
      <c r="D649" s="91"/>
      <c r="E649" s="125">
        <v>53.3</v>
      </c>
      <c r="F649" s="57">
        <f t="shared" si="131"/>
        <v>47.97</v>
      </c>
      <c r="G649" s="12">
        <f t="shared" si="130"/>
        <v>46.370999999999995</v>
      </c>
      <c r="H649" s="57">
        <f t="shared" si="132"/>
        <v>45.305</v>
      </c>
      <c r="I649" s="12">
        <f t="shared" si="133"/>
        <v>44.771999999999998</v>
      </c>
      <c r="J649" s="12">
        <f t="shared" si="129"/>
        <v>42.64</v>
      </c>
      <c r="K649" s="12">
        <f t="shared" si="134"/>
        <v>66.625</v>
      </c>
      <c r="L649" s="273"/>
      <c r="M649" s="271"/>
      <c r="N649" s="98"/>
      <c r="O649" s="6"/>
      <c r="P649" s="100"/>
      <c r="Q649" s="6"/>
      <c r="R649" s="101"/>
    </row>
    <row r="650" spans="1:18">
      <c r="A650" s="124">
        <v>4810153021441</v>
      </c>
      <c r="B650" s="91" t="s">
        <v>1824</v>
      </c>
      <c r="C650" s="91"/>
      <c r="D650" s="91"/>
      <c r="E650" s="125">
        <v>53.3</v>
      </c>
      <c r="F650" s="57">
        <f t="shared" si="131"/>
        <v>47.97</v>
      </c>
      <c r="G650" s="12">
        <f t="shared" si="130"/>
        <v>46.370999999999995</v>
      </c>
      <c r="H650" s="57">
        <f t="shared" si="132"/>
        <v>45.305</v>
      </c>
      <c r="I650" s="12">
        <f t="shared" si="133"/>
        <v>44.771999999999998</v>
      </c>
      <c r="J650" s="12">
        <f t="shared" si="129"/>
        <v>42.64</v>
      </c>
      <c r="K650" s="12">
        <f t="shared" si="134"/>
        <v>66.625</v>
      </c>
      <c r="L650" s="273"/>
      <c r="M650" s="271"/>
      <c r="N650" s="98"/>
      <c r="O650" s="6"/>
      <c r="P650" s="100"/>
      <c r="Q650" s="6"/>
      <c r="R650" s="101"/>
    </row>
    <row r="651" spans="1:18">
      <c r="A651" s="124">
        <v>4810153021410</v>
      </c>
      <c r="B651" s="91" t="s">
        <v>1825</v>
      </c>
      <c r="C651" s="91"/>
      <c r="D651" s="91"/>
      <c r="E651" s="125">
        <v>53.3</v>
      </c>
      <c r="F651" s="57">
        <f t="shared" si="131"/>
        <v>47.97</v>
      </c>
      <c r="G651" s="12">
        <f t="shared" si="130"/>
        <v>46.370999999999995</v>
      </c>
      <c r="H651" s="57">
        <f t="shared" si="132"/>
        <v>45.305</v>
      </c>
      <c r="I651" s="12">
        <f t="shared" si="133"/>
        <v>44.771999999999998</v>
      </c>
      <c r="J651" s="12">
        <f t="shared" si="129"/>
        <v>42.64</v>
      </c>
      <c r="K651" s="12">
        <f t="shared" si="134"/>
        <v>66.625</v>
      </c>
      <c r="L651" s="273"/>
      <c r="M651" s="271"/>
      <c r="N651" s="98"/>
      <c r="O651" s="6"/>
      <c r="P651" s="100"/>
      <c r="Q651" s="6"/>
      <c r="R651" s="101"/>
    </row>
    <row r="652" spans="1:18">
      <c r="A652" s="124">
        <v>4810153022684</v>
      </c>
      <c r="B652" s="91" t="s">
        <v>1826</v>
      </c>
      <c r="C652" s="91"/>
      <c r="D652" s="91"/>
      <c r="E652" s="125">
        <v>49</v>
      </c>
      <c r="F652" s="57">
        <f t="shared" si="131"/>
        <v>44.1</v>
      </c>
      <c r="G652" s="12">
        <f t="shared" si="130"/>
        <v>42.63</v>
      </c>
      <c r="H652" s="57">
        <f t="shared" si="132"/>
        <v>41.65</v>
      </c>
      <c r="I652" s="12">
        <f t="shared" si="133"/>
        <v>41.16</v>
      </c>
      <c r="J652" s="12">
        <f t="shared" si="129"/>
        <v>39.200000000000003</v>
      </c>
      <c r="K652" s="12">
        <f t="shared" si="134"/>
        <v>61.25</v>
      </c>
      <c r="L652" s="273"/>
      <c r="M652" s="271"/>
      <c r="N652" s="98"/>
      <c r="O652" s="6"/>
      <c r="P652" s="100"/>
      <c r="Q652" s="6"/>
      <c r="R652" s="101"/>
    </row>
    <row r="653" spans="1:18">
      <c r="A653" s="366">
        <v>4810153031105</v>
      </c>
      <c r="B653" s="394" t="s">
        <v>2203</v>
      </c>
      <c r="C653" s="91"/>
      <c r="D653" s="91"/>
      <c r="E653" s="125">
        <v>6.8</v>
      </c>
      <c r="F653" s="92">
        <f t="shared" si="131"/>
        <v>6.12</v>
      </c>
      <c r="G653" s="12">
        <f t="shared" si="130"/>
        <v>5.9159999999999995</v>
      </c>
      <c r="H653" s="336">
        <f t="shared" si="132"/>
        <v>5.7799999999999994</v>
      </c>
      <c r="I653" s="12">
        <f t="shared" si="133"/>
        <v>5.7119999999999997</v>
      </c>
      <c r="J653" s="12">
        <f t="shared" si="129"/>
        <v>5.44</v>
      </c>
      <c r="K653" s="12">
        <f t="shared" si="134"/>
        <v>8.5</v>
      </c>
      <c r="L653" s="273"/>
      <c r="M653" s="271"/>
      <c r="N653" s="98"/>
      <c r="O653" s="6"/>
      <c r="P653" s="100"/>
      <c r="Q653" s="6"/>
      <c r="R653" s="101"/>
    </row>
    <row r="654" spans="1:18">
      <c r="A654" s="366">
        <v>4810153031129</v>
      </c>
      <c r="B654" s="394" t="s">
        <v>2204</v>
      </c>
      <c r="C654" s="91"/>
      <c r="D654" s="91"/>
      <c r="E654" s="125">
        <v>6.8</v>
      </c>
      <c r="F654" s="92">
        <f t="shared" si="131"/>
        <v>6.12</v>
      </c>
      <c r="G654" s="12">
        <f t="shared" si="130"/>
        <v>5.9159999999999995</v>
      </c>
      <c r="H654" s="336">
        <f t="shared" si="132"/>
        <v>5.7799999999999994</v>
      </c>
      <c r="I654" s="12">
        <f t="shared" si="133"/>
        <v>5.7119999999999997</v>
      </c>
      <c r="J654" s="12">
        <f t="shared" si="129"/>
        <v>5.44</v>
      </c>
      <c r="K654" s="12">
        <f t="shared" si="134"/>
        <v>8.5</v>
      </c>
      <c r="L654" s="273"/>
      <c r="M654" s="271"/>
      <c r="N654" s="98"/>
      <c r="O654" s="6"/>
      <c r="P654" s="100"/>
      <c r="Q654" s="6"/>
      <c r="R654" s="101"/>
    </row>
    <row r="655" spans="1:18">
      <c r="A655" s="366">
        <v>4810153031099</v>
      </c>
      <c r="B655" s="394" t="s">
        <v>2205</v>
      </c>
      <c r="C655" s="91"/>
      <c r="D655" s="91"/>
      <c r="E655" s="125">
        <v>6.8</v>
      </c>
      <c r="F655" s="92">
        <f t="shared" si="131"/>
        <v>6.12</v>
      </c>
      <c r="G655" s="12">
        <f t="shared" si="130"/>
        <v>5.9159999999999995</v>
      </c>
      <c r="H655" s="336">
        <f t="shared" si="132"/>
        <v>5.7799999999999994</v>
      </c>
      <c r="I655" s="12">
        <f t="shared" si="133"/>
        <v>5.7119999999999997</v>
      </c>
      <c r="J655" s="12">
        <f t="shared" si="129"/>
        <v>5.44</v>
      </c>
      <c r="K655" s="12">
        <f t="shared" si="134"/>
        <v>8.5</v>
      </c>
      <c r="L655" s="273"/>
      <c r="M655" s="271"/>
      <c r="N655" s="98"/>
      <c r="O655" s="6"/>
      <c r="P655" s="100"/>
      <c r="Q655" s="6"/>
      <c r="R655" s="101"/>
    </row>
    <row r="656" spans="1:18">
      <c r="A656" s="366">
        <v>4810153031082</v>
      </c>
      <c r="B656" s="394" t="s">
        <v>2206</v>
      </c>
      <c r="C656" s="91"/>
      <c r="D656" s="91"/>
      <c r="E656" s="125">
        <v>6.8</v>
      </c>
      <c r="F656" s="92">
        <f t="shared" si="131"/>
        <v>6.12</v>
      </c>
      <c r="G656" s="12">
        <f t="shared" si="130"/>
        <v>5.9159999999999995</v>
      </c>
      <c r="H656" s="336">
        <f t="shared" si="132"/>
        <v>5.7799999999999994</v>
      </c>
      <c r="I656" s="12">
        <f t="shared" si="133"/>
        <v>5.7119999999999997</v>
      </c>
      <c r="J656" s="12">
        <f t="shared" si="129"/>
        <v>5.44</v>
      </c>
      <c r="K656" s="12">
        <f t="shared" si="134"/>
        <v>8.5</v>
      </c>
      <c r="L656" s="273"/>
      <c r="M656" s="271"/>
      <c r="N656" s="98"/>
      <c r="O656" s="6"/>
      <c r="P656" s="100"/>
      <c r="Q656" s="6"/>
      <c r="R656" s="101"/>
    </row>
    <row r="657" spans="1:18">
      <c r="A657" s="366">
        <v>4810153031112</v>
      </c>
      <c r="B657" s="394" t="s">
        <v>2207</v>
      </c>
      <c r="C657" s="91"/>
      <c r="D657" s="91"/>
      <c r="E657" s="125">
        <v>6.8</v>
      </c>
      <c r="F657" s="92">
        <f t="shared" si="131"/>
        <v>6.12</v>
      </c>
      <c r="G657" s="12">
        <f t="shared" si="130"/>
        <v>5.9159999999999995</v>
      </c>
      <c r="H657" s="336">
        <f t="shared" si="132"/>
        <v>5.7799999999999994</v>
      </c>
      <c r="I657" s="12">
        <f t="shared" si="133"/>
        <v>5.7119999999999997</v>
      </c>
      <c r="J657" s="12">
        <f t="shared" si="129"/>
        <v>5.44</v>
      </c>
      <c r="K657" s="12">
        <f t="shared" si="134"/>
        <v>8.5</v>
      </c>
      <c r="L657" s="273"/>
      <c r="M657" s="271"/>
      <c r="N657" s="98"/>
      <c r="O657" s="6"/>
      <c r="P657" s="100"/>
      <c r="Q657" s="6"/>
      <c r="R657" s="101"/>
    </row>
    <row r="658" spans="1:18">
      <c r="A658" s="366"/>
      <c r="B658" s="394"/>
      <c r="C658" s="91"/>
      <c r="D658" s="91"/>
      <c r="E658" s="125"/>
      <c r="F658" s="92"/>
      <c r="G658" s="12">
        <f t="shared" si="130"/>
        <v>0</v>
      </c>
      <c r="H658" s="336"/>
      <c r="I658" s="12"/>
      <c r="J658" s="12"/>
      <c r="K658" s="12">
        <f t="shared" si="134"/>
        <v>0</v>
      </c>
      <c r="L658" s="273"/>
      <c r="M658" s="271"/>
      <c r="N658" s="98"/>
      <c r="O658" s="6"/>
      <c r="P658" s="100"/>
      <c r="Q658" s="6"/>
      <c r="R658" s="101"/>
    </row>
    <row r="659" spans="1:18">
      <c r="A659" s="366"/>
      <c r="B659" s="394"/>
      <c r="C659" s="91"/>
      <c r="D659" s="91"/>
      <c r="E659" s="125"/>
      <c r="F659" s="92"/>
      <c r="G659" s="12">
        <f t="shared" si="130"/>
        <v>0</v>
      </c>
      <c r="H659" s="336"/>
      <c r="I659" s="12"/>
      <c r="J659" s="12"/>
      <c r="K659" s="12">
        <f t="shared" si="134"/>
        <v>0</v>
      </c>
      <c r="L659" s="273"/>
      <c r="M659" s="271"/>
      <c r="N659" s="98"/>
      <c r="O659" s="6"/>
      <c r="P659" s="100"/>
      <c r="Q659" s="6"/>
      <c r="R659" s="101"/>
    </row>
    <row r="660" spans="1:18">
      <c r="A660" s="124"/>
      <c r="B660" s="129" t="s">
        <v>1830</v>
      </c>
      <c r="C660" s="91"/>
      <c r="D660" s="91"/>
      <c r="E660" s="91"/>
      <c r="F660" s="92">
        <f t="shared" ref="F660:F758" si="135">E660*0.9</f>
        <v>0</v>
      </c>
      <c r="G660" s="12">
        <f t="shared" si="130"/>
        <v>0</v>
      </c>
      <c r="H660" s="336">
        <f t="shared" ref="H660:H702" si="136">E660*0.85</f>
        <v>0</v>
      </c>
      <c r="I660" s="12">
        <f t="shared" si="133"/>
        <v>0</v>
      </c>
      <c r="J660" s="12">
        <f t="shared" si="129"/>
        <v>0</v>
      </c>
      <c r="K660" s="12">
        <f t="shared" si="134"/>
        <v>0</v>
      </c>
      <c r="L660" s="273"/>
      <c r="M660" s="271"/>
      <c r="N660" s="98"/>
      <c r="O660" s="6"/>
      <c r="P660" s="100"/>
      <c r="Q660" s="6"/>
      <c r="R660" s="101"/>
    </row>
    <row r="661" spans="1:18" ht="25.5">
      <c r="A661" s="124">
        <v>4810153021908</v>
      </c>
      <c r="B661" s="248" t="s">
        <v>1831</v>
      </c>
      <c r="C661" s="91"/>
      <c r="D661" s="91"/>
      <c r="E661" s="125">
        <v>117.95</v>
      </c>
      <c r="F661" s="92">
        <f t="shared" si="135"/>
        <v>106.155</v>
      </c>
      <c r="G661" s="12">
        <f t="shared" si="130"/>
        <v>102.6165</v>
      </c>
      <c r="H661" s="336">
        <f t="shared" si="136"/>
        <v>100.25749999999999</v>
      </c>
      <c r="I661" s="12">
        <f t="shared" si="133"/>
        <v>99.078000000000003</v>
      </c>
      <c r="J661" s="12">
        <f t="shared" si="129"/>
        <v>94.360000000000014</v>
      </c>
      <c r="K661" s="12">
        <f t="shared" si="134"/>
        <v>147.4375</v>
      </c>
      <c r="L661" s="273"/>
      <c r="M661" s="271"/>
      <c r="N661" s="98"/>
      <c r="O661" s="6"/>
      <c r="P661" s="100"/>
      <c r="Q661" s="6"/>
      <c r="R661" s="101"/>
    </row>
    <row r="662" spans="1:18">
      <c r="A662" s="124">
        <v>4810153021915</v>
      </c>
      <c r="B662" s="91" t="s">
        <v>1832</v>
      </c>
      <c r="C662" s="91"/>
      <c r="D662" s="91"/>
      <c r="E662" s="125">
        <v>151.30000000000001</v>
      </c>
      <c r="F662" s="92">
        <f t="shared" si="135"/>
        <v>136.17000000000002</v>
      </c>
      <c r="G662" s="12">
        <f t="shared" si="130"/>
        <v>131.631</v>
      </c>
      <c r="H662" s="336">
        <f t="shared" si="136"/>
        <v>128.60500000000002</v>
      </c>
      <c r="I662" s="12">
        <f t="shared" si="133"/>
        <v>127.092</v>
      </c>
      <c r="J662" s="12">
        <f t="shared" si="129"/>
        <v>121.04000000000002</v>
      </c>
      <c r="K662" s="12">
        <f t="shared" si="134"/>
        <v>189.125</v>
      </c>
      <c r="L662" s="273"/>
      <c r="M662" s="271"/>
      <c r="N662" s="98"/>
      <c r="O662" s="6"/>
      <c r="P662" s="100"/>
      <c r="Q662" s="6"/>
      <c r="R662" s="101"/>
    </row>
    <row r="663" spans="1:18">
      <c r="A663" s="124">
        <v>4810153021922</v>
      </c>
      <c r="B663" s="91" t="s">
        <v>1833</v>
      </c>
      <c r="C663" s="91"/>
      <c r="D663" s="91"/>
      <c r="E663" s="125">
        <v>151.30000000000001</v>
      </c>
      <c r="F663" s="92">
        <f t="shared" si="135"/>
        <v>136.17000000000002</v>
      </c>
      <c r="G663" s="12">
        <f t="shared" si="130"/>
        <v>131.631</v>
      </c>
      <c r="H663" s="336">
        <f t="shared" si="136"/>
        <v>128.60500000000002</v>
      </c>
      <c r="I663" s="12">
        <f t="shared" si="133"/>
        <v>127.092</v>
      </c>
      <c r="J663" s="12">
        <f t="shared" si="129"/>
        <v>121.04000000000002</v>
      </c>
      <c r="K663" s="12">
        <f t="shared" si="134"/>
        <v>189.125</v>
      </c>
      <c r="L663" s="273"/>
      <c r="M663" s="271"/>
      <c r="N663" s="98"/>
      <c r="O663" s="6"/>
      <c r="P663" s="100"/>
      <c r="Q663" s="6"/>
      <c r="R663" s="101"/>
    </row>
    <row r="664" spans="1:18">
      <c r="A664" s="124">
        <v>4810153021939</v>
      </c>
      <c r="B664" s="91" t="s">
        <v>1834</v>
      </c>
      <c r="C664" s="91"/>
      <c r="D664" s="91"/>
      <c r="E664" s="125">
        <v>151.30000000000001</v>
      </c>
      <c r="F664" s="92">
        <f t="shared" si="135"/>
        <v>136.17000000000002</v>
      </c>
      <c r="G664" s="12">
        <f t="shared" si="130"/>
        <v>131.631</v>
      </c>
      <c r="H664" s="336">
        <f t="shared" si="136"/>
        <v>128.60500000000002</v>
      </c>
      <c r="I664" s="12">
        <f t="shared" si="133"/>
        <v>127.092</v>
      </c>
      <c r="J664" s="12">
        <f t="shared" si="129"/>
        <v>121.04000000000002</v>
      </c>
      <c r="K664" s="12">
        <f t="shared" si="134"/>
        <v>189.125</v>
      </c>
      <c r="L664" s="273"/>
      <c r="M664" s="271"/>
      <c r="N664" s="98"/>
      <c r="O664" s="6"/>
      <c r="P664" s="100"/>
      <c r="Q664" s="6"/>
      <c r="R664" s="101"/>
    </row>
    <row r="665" spans="1:18">
      <c r="A665" s="124">
        <v>4810153021946</v>
      </c>
      <c r="B665" s="91" t="s">
        <v>1835</v>
      </c>
      <c r="C665" s="91"/>
      <c r="D665" s="91"/>
      <c r="E665" s="125">
        <v>151.30000000000001</v>
      </c>
      <c r="F665" s="91">
        <f t="shared" si="135"/>
        <v>136.17000000000002</v>
      </c>
      <c r="G665" s="12">
        <f t="shared" si="130"/>
        <v>131.631</v>
      </c>
      <c r="H665" s="125">
        <f t="shared" si="136"/>
        <v>128.60500000000002</v>
      </c>
      <c r="I665" s="12">
        <f t="shared" si="133"/>
        <v>127.092</v>
      </c>
      <c r="J665" s="12">
        <f t="shared" si="129"/>
        <v>121.04000000000002</v>
      </c>
      <c r="K665" s="12">
        <f t="shared" si="134"/>
        <v>189.125</v>
      </c>
      <c r="L665" s="273"/>
      <c r="M665" s="271"/>
      <c r="N665" s="98"/>
      <c r="O665" s="6"/>
      <c r="P665" s="100"/>
      <c r="Q665" s="6"/>
      <c r="R665" s="101"/>
    </row>
    <row r="666" spans="1:18">
      <c r="A666" s="124"/>
      <c r="B666" s="129" t="s">
        <v>1899</v>
      </c>
      <c r="C666" s="91"/>
      <c r="D666" s="91"/>
      <c r="E666" s="91"/>
      <c r="F666" s="91">
        <f t="shared" si="135"/>
        <v>0</v>
      </c>
      <c r="G666" s="12">
        <f t="shared" si="130"/>
        <v>0</v>
      </c>
      <c r="H666" s="125">
        <f t="shared" si="136"/>
        <v>0</v>
      </c>
      <c r="I666" s="12">
        <f t="shared" si="133"/>
        <v>0</v>
      </c>
      <c r="J666" s="12">
        <f t="shared" si="129"/>
        <v>0</v>
      </c>
      <c r="K666" s="12">
        <f t="shared" si="134"/>
        <v>0</v>
      </c>
      <c r="L666" s="273"/>
      <c r="M666" s="271"/>
      <c r="N666" s="98"/>
      <c r="O666" s="6"/>
      <c r="P666" s="100"/>
      <c r="Q666" s="6"/>
      <c r="R666" s="101"/>
    </row>
    <row r="667" spans="1:18">
      <c r="A667" s="124">
        <v>4810153016508</v>
      </c>
      <c r="B667" s="91" t="s">
        <v>1900</v>
      </c>
      <c r="C667" s="91"/>
      <c r="D667" s="91"/>
      <c r="E667" s="125">
        <v>49</v>
      </c>
      <c r="F667" s="91">
        <f t="shared" si="135"/>
        <v>44.1</v>
      </c>
      <c r="G667" s="12">
        <f t="shared" si="130"/>
        <v>42.63</v>
      </c>
      <c r="H667" s="125">
        <f t="shared" si="136"/>
        <v>41.65</v>
      </c>
      <c r="I667" s="12">
        <f t="shared" si="133"/>
        <v>41.16</v>
      </c>
      <c r="J667" s="12">
        <f t="shared" si="129"/>
        <v>39.200000000000003</v>
      </c>
      <c r="K667" s="12">
        <f t="shared" si="134"/>
        <v>61.25</v>
      </c>
      <c r="L667" s="273"/>
      <c r="M667" s="271"/>
      <c r="N667" s="98"/>
      <c r="O667" s="6"/>
      <c r="P667" s="100"/>
      <c r="Q667" s="6"/>
      <c r="R667" s="101"/>
    </row>
    <row r="668" spans="1:18">
      <c r="A668" s="124">
        <v>4810153016492</v>
      </c>
      <c r="B668" s="91" t="s">
        <v>1901</v>
      </c>
      <c r="C668" s="91"/>
      <c r="D668" s="91"/>
      <c r="E668" s="125">
        <v>93</v>
      </c>
      <c r="F668" s="91">
        <f t="shared" si="135"/>
        <v>83.7</v>
      </c>
      <c r="G668" s="12">
        <f t="shared" si="130"/>
        <v>80.91</v>
      </c>
      <c r="H668" s="125">
        <f t="shared" si="136"/>
        <v>79.05</v>
      </c>
      <c r="I668" s="12">
        <f t="shared" si="133"/>
        <v>78.11999999999999</v>
      </c>
      <c r="J668" s="12">
        <f t="shared" si="129"/>
        <v>74.400000000000006</v>
      </c>
      <c r="K668" s="12">
        <f t="shared" si="134"/>
        <v>116.25</v>
      </c>
      <c r="L668" s="273"/>
      <c r="M668" s="271"/>
      <c r="N668" s="98"/>
      <c r="O668" s="6"/>
      <c r="P668" s="100"/>
      <c r="Q668" s="6"/>
      <c r="R668" s="101"/>
    </row>
    <row r="669" spans="1:18">
      <c r="A669" s="124">
        <v>4810153016478</v>
      </c>
      <c r="B669" s="91" t="s">
        <v>1902</v>
      </c>
      <c r="C669" s="91"/>
      <c r="D669" s="91"/>
      <c r="E669" s="125">
        <v>93</v>
      </c>
      <c r="F669" s="91">
        <f t="shared" si="135"/>
        <v>83.7</v>
      </c>
      <c r="G669" s="12">
        <f t="shared" si="130"/>
        <v>80.91</v>
      </c>
      <c r="H669" s="125">
        <f t="shared" si="136"/>
        <v>79.05</v>
      </c>
      <c r="I669" s="12">
        <f t="shared" si="133"/>
        <v>78.11999999999999</v>
      </c>
      <c r="J669" s="12">
        <f t="shared" si="129"/>
        <v>74.400000000000006</v>
      </c>
      <c r="K669" s="12">
        <f t="shared" si="134"/>
        <v>116.25</v>
      </c>
      <c r="L669" s="273"/>
      <c r="M669" s="271"/>
      <c r="N669" s="98"/>
      <c r="O669" s="6"/>
      <c r="P669" s="100"/>
      <c r="Q669" s="6"/>
      <c r="R669" s="101"/>
    </row>
    <row r="670" spans="1:18" ht="9" customHeight="1">
      <c r="A670" s="124"/>
      <c r="B670" s="91"/>
      <c r="C670" s="91"/>
      <c r="D670" s="91"/>
      <c r="E670" s="125"/>
      <c r="F670" s="91"/>
      <c r="G670" s="12">
        <f t="shared" si="130"/>
        <v>0</v>
      </c>
      <c r="H670" s="125"/>
      <c r="I670" s="12"/>
      <c r="J670" s="12">
        <f t="shared" si="129"/>
        <v>0</v>
      </c>
      <c r="K670" s="12">
        <f t="shared" si="134"/>
        <v>0</v>
      </c>
      <c r="L670" s="273"/>
      <c r="M670" s="271"/>
      <c r="N670" s="98"/>
      <c r="O670" s="6"/>
      <c r="P670" s="100"/>
      <c r="Q670" s="6"/>
      <c r="R670" s="101"/>
    </row>
    <row r="671" spans="1:18" ht="10.5" customHeight="1">
      <c r="A671" s="124"/>
      <c r="B671" s="129" t="s">
        <v>1893</v>
      </c>
      <c r="C671" s="91"/>
      <c r="D671" s="91"/>
      <c r="E671" s="91"/>
      <c r="F671" s="91">
        <f t="shared" ref="F671:F677" si="137">E671*0.9</f>
        <v>0</v>
      </c>
      <c r="G671" s="12">
        <f t="shared" si="130"/>
        <v>0</v>
      </c>
      <c r="H671" s="125">
        <f t="shared" ref="H671:H677" si="138">E671*0.85</f>
        <v>0</v>
      </c>
      <c r="I671" s="12">
        <f t="shared" ref="I671:I677" si="139">E671*0.84</f>
        <v>0</v>
      </c>
      <c r="J671" s="12">
        <f t="shared" si="129"/>
        <v>0</v>
      </c>
      <c r="K671" s="12">
        <f t="shared" si="134"/>
        <v>0</v>
      </c>
      <c r="L671" s="273"/>
      <c r="M671" s="271"/>
      <c r="N671" s="98"/>
      <c r="O671" s="6"/>
      <c r="P671" s="100"/>
      <c r="Q671" s="6"/>
      <c r="R671" s="101"/>
    </row>
    <row r="672" spans="1:18">
      <c r="A672" s="124">
        <v>4810153027481</v>
      </c>
      <c r="B672" s="91" t="s">
        <v>1894</v>
      </c>
      <c r="C672" s="91"/>
      <c r="D672" s="91"/>
      <c r="E672" s="125">
        <v>45.65</v>
      </c>
      <c r="F672" s="91">
        <f t="shared" si="137"/>
        <v>41.085000000000001</v>
      </c>
      <c r="G672" s="12">
        <f t="shared" si="130"/>
        <v>39.715499999999999</v>
      </c>
      <c r="H672" s="125">
        <f t="shared" si="138"/>
        <v>38.802499999999995</v>
      </c>
      <c r="I672" s="12">
        <f t="shared" si="139"/>
        <v>38.345999999999997</v>
      </c>
      <c r="J672" s="12">
        <f t="shared" si="129"/>
        <v>36.520000000000003</v>
      </c>
      <c r="K672" s="12">
        <f t="shared" si="134"/>
        <v>57.0625</v>
      </c>
      <c r="L672" s="273"/>
      <c r="M672" s="271"/>
      <c r="N672" s="98"/>
      <c r="O672" s="6"/>
      <c r="P672" s="100"/>
      <c r="Q672" s="6"/>
      <c r="R672" s="101"/>
    </row>
    <row r="673" spans="1:18">
      <c r="A673" s="124">
        <v>4810153030467</v>
      </c>
      <c r="B673" s="91" t="s">
        <v>3271</v>
      </c>
      <c r="C673" s="91"/>
      <c r="D673" s="91"/>
      <c r="E673" s="125">
        <v>13.5</v>
      </c>
      <c r="F673" s="91">
        <f t="shared" si="137"/>
        <v>12.15</v>
      </c>
      <c r="G673" s="12">
        <f t="shared" si="130"/>
        <v>11.744999999999999</v>
      </c>
      <c r="H673" s="125">
        <f t="shared" si="138"/>
        <v>11.475</v>
      </c>
      <c r="I673" s="12">
        <f t="shared" si="139"/>
        <v>11.34</v>
      </c>
      <c r="J673" s="12">
        <f t="shared" si="129"/>
        <v>10.8</v>
      </c>
      <c r="K673" s="12">
        <f t="shared" si="134"/>
        <v>16.875</v>
      </c>
      <c r="L673" s="273"/>
      <c r="M673" s="271"/>
      <c r="N673" s="98"/>
      <c r="O673" s="6"/>
      <c r="P673" s="100"/>
      <c r="Q673" s="6"/>
      <c r="R673" s="101"/>
    </row>
    <row r="674" spans="1:18">
      <c r="A674" s="124">
        <v>4810153027443</v>
      </c>
      <c r="B674" s="91" t="s">
        <v>1895</v>
      </c>
      <c r="C674" s="91"/>
      <c r="D674" s="91"/>
      <c r="E674" s="125">
        <v>56.65</v>
      </c>
      <c r="F674" s="91">
        <f t="shared" si="137"/>
        <v>50.984999999999999</v>
      </c>
      <c r="G674" s="12">
        <f t="shared" si="130"/>
        <v>49.285499999999999</v>
      </c>
      <c r="H674" s="125">
        <f t="shared" si="138"/>
        <v>48.152499999999996</v>
      </c>
      <c r="I674" s="12">
        <f t="shared" si="139"/>
        <v>47.585999999999999</v>
      </c>
      <c r="J674" s="12">
        <f t="shared" si="129"/>
        <v>45.32</v>
      </c>
      <c r="K674" s="12">
        <f t="shared" si="134"/>
        <v>70.8125</v>
      </c>
      <c r="L674" s="273"/>
      <c r="M674" s="271"/>
      <c r="N674" s="98"/>
      <c r="O674" s="6"/>
      <c r="P674" s="100"/>
      <c r="Q674" s="6"/>
      <c r="R674" s="101"/>
    </row>
    <row r="675" spans="1:18">
      <c r="A675" s="124">
        <v>4810153027474</v>
      </c>
      <c r="B675" s="91" t="s">
        <v>1896</v>
      </c>
      <c r="C675" s="91"/>
      <c r="D675" s="91"/>
      <c r="E675" s="91">
        <v>49.05</v>
      </c>
      <c r="F675" s="91">
        <f t="shared" si="137"/>
        <v>44.144999999999996</v>
      </c>
      <c r="G675" s="12">
        <f t="shared" si="130"/>
        <v>42.673499999999997</v>
      </c>
      <c r="H675" s="125">
        <f t="shared" si="138"/>
        <v>41.692499999999995</v>
      </c>
      <c r="I675" s="12">
        <f t="shared" si="139"/>
        <v>41.201999999999998</v>
      </c>
      <c r="J675" s="12">
        <f t="shared" si="129"/>
        <v>39.24</v>
      </c>
      <c r="K675" s="12">
        <f t="shared" si="134"/>
        <v>61.3125</v>
      </c>
      <c r="L675" s="273"/>
      <c r="M675" s="271"/>
      <c r="N675" s="98"/>
      <c r="O675" s="6"/>
      <c r="P675" s="100"/>
      <c r="Q675" s="6"/>
      <c r="R675" s="101"/>
    </row>
    <row r="676" spans="1:18">
      <c r="A676" s="124">
        <v>4810153027467</v>
      </c>
      <c r="B676" s="91" t="s">
        <v>1897</v>
      </c>
      <c r="C676" s="91"/>
      <c r="D676" s="91"/>
      <c r="E676" s="125">
        <v>40.6</v>
      </c>
      <c r="F676" s="91">
        <f t="shared" si="137"/>
        <v>36.54</v>
      </c>
      <c r="G676" s="12">
        <f t="shared" si="130"/>
        <v>35.322000000000003</v>
      </c>
      <c r="H676" s="125">
        <f t="shared" si="138"/>
        <v>34.51</v>
      </c>
      <c r="I676" s="12">
        <f t="shared" si="139"/>
        <v>34.103999999999999</v>
      </c>
      <c r="J676" s="12">
        <f t="shared" si="129"/>
        <v>32.480000000000004</v>
      </c>
      <c r="K676" s="12">
        <f t="shared" si="134"/>
        <v>50.75</v>
      </c>
      <c r="L676" s="273"/>
      <c r="M676" s="271"/>
      <c r="N676" s="98"/>
      <c r="O676" s="6"/>
      <c r="P676" s="100"/>
      <c r="Q676" s="6"/>
      <c r="R676" s="101"/>
    </row>
    <row r="677" spans="1:18">
      <c r="A677" s="124">
        <v>4810153027450</v>
      </c>
      <c r="B677" s="91" t="s">
        <v>1898</v>
      </c>
      <c r="C677" s="91"/>
      <c r="D677" s="91"/>
      <c r="E677" s="125">
        <v>52.4</v>
      </c>
      <c r="F677" s="91">
        <f t="shared" si="137"/>
        <v>47.16</v>
      </c>
      <c r="G677" s="12">
        <f t="shared" si="130"/>
        <v>45.588000000000001</v>
      </c>
      <c r="H677" s="125">
        <f t="shared" si="138"/>
        <v>44.54</v>
      </c>
      <c r="I677" s="12">
        <f t="shared" si="139"/>
        <v>44.015999999999998</v>
      </c>
      <c r="J677" s="12">
        <f t="shared" si="129"/>
        <v>41.92</v>
      </c>
      <c r="K677" s="12">
        <f t="shared" si="134"/>
        <v>65.5</v>
      </c>
      <c r="L677" s="273"/>
      <c r="M677" s="271"/>
      <c r="N677" s="98"/>
      <c r="O677" s="6"/>
      <c r="P677" s="100"/>
      <c r="Q677" s="6"/>
      <c r="R677" s="101"/>
    </row>
    <row r="678" spans="1:18" ht="11.25" customHeight="1">
      <c r="B678" s="143" t="s">
        <v>1884</v>
      </c>
      <c r="G678" s="12">
        <f t="shared" si="130"/>
        <v>0</v>
      </c>
      <c r="H678" s="172"/>
      <c r="J678" s="12">
        <f t="shared" si="129"/>
        <v>0</v>
      </c>
      <c r="K678" s="12">
        <f t="shared" si="134"/>
        <v>0</v>
      </c>
      <c r="M678" s="271"/>
      <c r="N678" s="98"/>
      <c r="O678" s="6"/>
      <c r="P678" s="100"/>
      <c r="Q678" s="6"/>
      <c r="R678" s="101"/>
    </row>
    <row r="679" spans="1:18" ht="25.5">
      <c r="A679" s="124">
        <v>4810153027375</v>
      </c>
      <c r="B679" s="248" t="s">
        <v>1885</v>
      </c>
      <c r="C679" s="91"/>
      <c r="D679" s="91"/>
      <c r="E679" s="125">
        <v>52.4</v>
      </c>
      <c r="F679" s="91">
        <f t="shared" si="135"/>
        <v>47.16</v>
      </c>
      <c r="G679" s="12">
        <f t="shared" si="130"/>
        <v>45.588000000000001</v>
      </c>
      <c r="H679" s="125">
        <f t="shared" si="136"/>
        <v>44.54</v>
      </c>
      <c r="I679" s="12">
        <f t="shared" si="133"/>
        <v>44.015999999999998</v>
      </c>
      <c r="J679" s="12">
        <f t="shared" si="129"/>
        <v>41.92</v>
      </c>
      <c r="K679" s="12">
        <f t="shared" si="134"/>
        <v>65.5</v>
      </c>
      <c r="L679" s="273"/>
      <c r="M679" s="271"/>
      <c r="N679" s="98"/>
      <c r="O679" s="6"/>
      <c r="P679" s="100"/>
      <c r="Q679" s="6"/>
      <c r="R679" s="101"/>
    </row>
    <row r="680" spans="1:18">
      <c r="A680" s="124">
        <v>4810153027429</v>
      </c>
      <c r="B680" s="91" t="s">
        <v>1886</v>
      </c>
      <c r="C680" s="91"/>
      <c r="D680" s="91"/>
      <c r="E680" s="125">
        <v>39.75</v>
      </c>
      <c r="F680" s="91">
        <f t="shared" si="135"/>
        <v>35.774999999999999</v>
      </c>
      <c r="G680" s="12">
        <f t="shared" si="130"/>
        <v>34.582500000000003</v>
      </c>
      <c r="H680" s="125">
        <f t="shared" si="136"/>
        <v>33.787500000000001</v>
      </c>
      <c r="I680" s="12">
        <f t="shared" si="133"/>
        <v>33.39</v>
      </c>
      <c r="J680" s="12">
        <f t="shared" si="129"/>
        <v>31.8</v>
      </c>
      <c r="K680" s="12">
        <f t="shared" si="134"/>
        <v>49.6875</v>
      </c>
      <c r="L680" s="273"/>
      <c r="M680" s="271"/>
      <c r="N680" s="98"/>
      <c r="O680" s="6"/>
      <c r="P680" s="100"/>
      <c r="Q680" s="6"/>
      <c r="R680" s="101"/>
    </row>
    <row r="681" spans="1:18">
      <c r="A681" s="124">
        <v>4810153027436</v>
      </c>
      <c r="B681" s="91" t="s">
        <v>1887</v>
      </c>
      <c r="C681" s="91"/>
      <c r="D681" s="91"/>
      <c r="E681" s="125">
        <v>55</v>
      </c>
      <c r="F681" s="91">
        <f t="shared" si="135"/>
        <v>49.5</v>
      </c>
      <c r="G681" s="12">
        <f t="shared" si="130"/>
        <v>47.85</v>
      </c>
      <c r="H681" s="125">
        <f t="shared" si="136"/>
        <v>46.75</v>
      </c>
      <c r="I681" s="12">
        <f t="shared" si="133"/>
        <v>46.199999999999996</v>
      </c>
      <c r="J681" s="12">
        <f t="shared" si="129"/>
        <v>44</v>
      </c>
      <c r="K681" s="12">
        <f t="shared" si="134"/>
        <v>68.75</v>
      </c>
      <c r="L681" s="273"/>
      <c r="M681" s="271"/>
      <c r="N681" s="98"/>
      <c r="O681" s="6"/>
      <c r="P681" s="100"/>
      <c r="Q681" s="6"/>
      <c r="R681" s="101"/>
    </row>
    <row r="682" spans="1:18">
      <c r="A682" s="124">
        <v>4810153027368</v>
      </c>
      <c r="B682" s="91" t="s">
        <v>1888</v>
      </c>
      <c r="C682" s="91"/>
      <c r="D682" s="91"/>
      <c r="E682" s="125">
        <v>72.7</v>
      </c>
      <c r="F682" s="91">
        <f t="shared" si="135"/>
        <v>65.430000000000007</v>
      </c>
      <c r="G682" s="12">
        <f t="shared" si="130"/>
        <v>63.249000000000002</v>
      </c>
      <c r="H682" s="125">
        <f t="shared" si="136"/>
        <v>61.795000000000002</v>
      </c>
      <c r="I682" s="12">
        <f t="shared" si="133"/>
        <v>61.067999999999998</v>
      </c>
      <c r="J682" s="12">
        <f t="shared" si="129"/>
        <v>58.160000000000004</v>
      </c>
      <c r="K682" s="12">
        <f t="shared" si="134"/>
        <v>90.875</v>
      </c>
      <c r="L682" s="273"/>
      <c r="M682" s="271"/>
      <c r="N682" s="98"/>
      <c r="O682" s="6"/>
      <c r="P682" s="100"/>
      <c r="Q682" s="6"/>
      <c r="R682" s="101"/>
    </row>
    <row r="683" spans="1:18" ht="25.5">
      <c r="A683" s="124">
        <v>4810153027405</v>
      </c>
      <c r="B683" s="248" t="s">
        <v>1889</v>
      </c>
      <c r="C683" s="91"/>
      <c r="D683" s="91"/>
      <c r="E683" s="91">
        <v>41.4</v>
      </c>
      <c r="F683" s="91">
        <f t="shared" si="135"/>
        <v>37.26</v>
      </c>
      <c r="G683" s="12">
        <f t="shared" si="130"/>
        <v>36.018000000000001</v>
      </c>
      <c r="H683" s="125">
        <f t="shared" si="136"/>
        <v>35.19</v>
      </c>
      <c r="I683" s="12">
        <f t="shared" si="133"/>
        <v>34.775999999999996</v>
      </c>
      <c r="J683" s="12">
        <f t="shared" si="129"/>
        <v>33.119999999999997</v>
      </c>
      <c r="K683" s="12">
        <f t="shared" si="134"/>
        <v>51.75</v>
      </c>
      <c r="L683" s="273"/>
      <c r="M683" s="271"/>
      <c r="N683" s="98"/>
      <c r="O683" s="6"/>
      <c r="P683" s="100"/>
      <c r="Q683" s="6"/>
      <c r="R683" s="101"/>
    </row>
    <row r="684" spans="1:18" ht="25.5">
      <c r="A684" s="124">
        <v>4810153027412</v>
      </c>
      <c r="B684" s="248" t="s">
        <v>1890</v>
      </c>
      <c r="C684" s="91"/>
      <c r="D684" s="91"/>
      <c r="E684" s="125">
        <v>47.35</v>
      </c>
      <c r="F684" s="91">
        <f t="shared" si="135"/>
        <v>42.615000000000002</v>
      </c>
      <c r="G684" s="12">
        <f t="shared" si="130"/>
        <v>41.194499999999998</v>
      </c>
      <c r="H684" s="125">
        <f t="shared" si="136"/>
        <v>40.247500000000002</v>
      </c>
      <c r="I684" s="12">
        <f t="shared" si="133"/>
        <v>39.774000000000001</v>
      </c>
      <c r="J684" s="12">
        <f t="shared" si="129"/>
        <v>37.880000000000003</v>
      </c>
      <c r="K684" s="12">
        <f t="shared" si="134"/>
        <v>59.1875</v>
      </c>
      <c r="L684" s="273"/>
      <c r="M684" s="271"/>
      <c r="N684" s="98"/>
      <c r="O684" s="6"/>
      <c r="P684" s="100"/>
      <c r="Q684" s="6"/>
      <c r="R684" s="101"/>
    </row>
    <row r="685" spans="1:18">
      <c r="A685" s="124">
        <v>4810153027382</v>
      </c>
      <c r="B685" s="91" t="s">
        <v>1891</v>
      </c>
      <c r="C685" s="91"/>
      <c r="D685" s="91"/>
      <c r="E685" s="91">
        <v>49</v>
      </c>
      <c r="F685" s="91">
        <f t="shared" si="135"/>
        <v>44.1</v>
      </c>
      <c r="G685" s="12">
        <f t="shared" si="130"/>
        <v>42.63</v>
      </c>
      <c r="H685" s="125">
        <f t="shared" si="136"/>
        <v>41.65</v>
      </c>
      <c r="I685" s="12">
        <f t="shared" si="133"/>
        <v>41.16</v>
      </c>
      <c r="J685" s="12">
        <f t="shared" si="129"/>
        <v>39.200000000000003</v>
      </c>
      <c r="K685" s="12">
        <f t="shared" si="134"/>
        <v>61.25</v>
      </c>
      <c r="L685" s="273"/>
      <c r="M685" s="271"/>
      <c r="N685" s="98"/>
      <c r="O685" s="6"/>
      <c r="P685" s="100"/>
      <c r="Q685" s="6"/>
      <c r="R685" s="101"/>
    </row>
    <row r="686" spans="1:18">
      <c r="A686" s="124">
        <v>4810153027399</v>
      </c>
      <c r="B686" s="91" t="s">
        <v>1892</v>
      </c>
      <c r="C686" s="91"/>
      <c r="D686" s="91"/>
      <c r="E686" s="91">
        <v>67.650000000000006</v>
      </c>
      <c r="F686" s="91">
        <f t="shared" si="135"/>
        <v>60.885000000000005</v>
      </c>
      <c r="G686" s="12">
        <f t="shared" si="130"/>
        <v>58.855500000000006</v>
      </c>
      <c r="H686" s="125">
        <f t="shared" si="136"/>
        <v>57.502500000000005</v>
      </c>
      <c r="I686" s="12">
        <f t="shared" si="133"/>
        <v>56.826000000000001</v>
      </c>
      <c r="J686" s="12">
        <f t="shared" si="129"/>
        <v>54.120000000000005</v>
      </c>
      <c r="K686" s="12">
        <f t="shared" si="134"/>
        <v>84.5625</v>
      </c>
      <c r="L686" s="273"/>
      <c r="M686" s="271"/>
      <c r="N686" s="98"/>
      <c r="O686" s="6"/>
      <c r="P686" s="100"/>
      <c r="Q686" s="6"/>
      <c r="R686" s="101"/>
    </row>
    <row r="687" spans="1:18" ht="10.5" customHeight="1">
      <c r="B687" s="143" t="s">
        <v>1908</v>
      </c>
      <c r="F687" s="91">
        <f t="shared" si="135"/>
        <v>0</v>
      </c>
      <c r="G687" s="12">
        <f t="shared" si="130"/>
        <v>0</v>
      </c>
      <c r="H687" s="125">
        <f t="shared" si="136"/>
        <v>0</v>
      </c>
      <c r="I687" s="12">
        <f t="shared" si="133"/>
        <v>0</v>
      </c>
      <c r="J687" s="12">
        <f t="shared" si="129"/>
        <v>0</v>
      </c>
      <c r="K687" s="12">
        <f t="shared" si="134"/>
        <v>0</v>
      </c>
      <c r="L687" s="273"/>
      <c r="M687" s="271"/>
      <c r="N687" s="98"/>
      <c r="O687" s="6"/>
      <c r="P687" s="100"/>
      <c r="Q687" s="6"/>
      <c r="R687" s="101"/>
    </row>
    <row r="688" spans="1:18" ht="10.5" customHeight="1">
      <c r="A688" s="124">
        <v>4810153027726</v>
      </c>
      <c r="B688" s="132" t="s">
        <v>3272</v>
      </c>
      <c r="C688" s="91"/>
      <c r="D688" s="91"/>
      <c r="E688" s="91">
        <v>184.3</v>
      </c>
      <c r="F688" s="91"/>
      <c r="G688" s="12"/>
      <c r="H688" s="125"/>
      <c r="I688" s="12"/>
      <c r="J688" s="12"/>
      <c r="K688" s="12">
        <f t="shared" si="134"/>
        <v>230.375</v>
      </c>
      <c r="L688" s="273"/>
      <c r="M688" s="271"/>
      <c r="N688" s="98"/>
      <c r="O688" s="6"/>
      <c r="P688" s="100"/>
      <c r="Q688" s="6"/>
      <c r="R688" s="101"/>
    </row>
    <row r="689" spans="1:18">
      <c r="A689" s="124">
        <v>4810153027672</v>
      </c>
      <c r="B689" s="91" t="s">
        <v>1909</v>
      </c>
      <c r="C689" s="91"/>
      <c r="D689" s="91"/>
      <c r="E689" s="125">
        <v>42.3</v>
      </c>
      <c r="F689" s="91">
        <f t="shared" si="135"/>
        <v>38.07</v>
      </c>
      <c r="G689" s="12">
        <f t="shared" si="130"/>
        <v>36.800999999999995</v>
      </c>
      <c r="H689" s="125">
        <f t="shared" si="136"/>
        <v>35.954999999999998</v>
      </c>
      <c r="I689" s="12">
        <f t="shared" si="133"/>
        <v>35.531999999999996</v>
      </c>
      <c r="J689" s="12">
        <f t="shared" ref="J689:J776" si="140">E689*0.8</f>
        <v>33.839999999999996</v>
      </c>
      <c r="K689" s="12">
        <f t="shared" si="134"/>
        <v>52.875</v>
      </c>
      <c r="L689" s="273"/>
      <c r="M689" s="271"/>
      <c r="N689" s="98"/>
      <c r="O689" s="6"/>
      <c r="P689" s="100"/>
      <c r="Q689" s="6"/>
      <c r="R689" s="101"/>
    </row>
    <row r="690" spans="1:18">
      <c r="A690" s="124">
        <v>4810153030450</v>
      </c>
      <c r="B690" s="91" t="s">
        <v>3273</v>
      </c>
      <c r="C690" s="91"/>
      <c r="D690" s="91"/>
      <c r="E690" s="125">
        <v>13.5</v>
      </c>
      <c r="F690" s="91">
        <f t="shared" si="135"/>
        <v>12.15</v>
      </c>
      <c r="G690" s="12">
        <f t="shared" si="130"/>
        <v>11.744999999999999</v>
      </c>
      <c r="H690" s="125">
        <f t="shared" si="136"/>
        <v>11.475</v>
      </c>
      <c r="I690" s="12">
        <f t="shared" si="133"/>
        <v>11.34</v>
      </c>
      <c r="J690" s="12">
        <f t="shared" si="140"/>
        <v>10.8</v>
      </c>
      <c r="K690" s="12">
        <f t="shared" si="134"/>
        <v>16.875</v>
      </c>
      <c r="L690" s="273"/>
      <c r="M690" s="271"/>
      <c r="N690" s="98"/>
      <c r="O690" s="6"/>
      <c r="P690" s="100"/>
      <c r="Q690" s="6"/>
      <c r="R690" s="101"/>
    </row>
    <row r="691" spans="1:18">
      <c r="A691" s="124">
        <v>4810153027665</v>
      </c>
      <c r="B691" s="91" t="s">
        <v>1910</v>
      </c>
      <c r="C691" s="91"/>
      <c r="D691" s="91"/>
      <c r="E691" s="125">
        <v>45.6</v>
      </c>
      <c r="F691" s="91">
        <f t="shared" si="135"/>
        <v>41.04</v>
      </c>
      <c r="G691" s="12">
        <f t="shared" si="130"/>
        <v>39.672000000000004</v>
      </c>
      <c r="H691" s="125">
        <f t="shared" si="136"/>
        <v>38.76</v>
      </c>
      <c r="I691" s="12">
        <f t="shared" si="133"/>
        <v>38.304000000000002</v>
      </c>
      <c r="J691" s="12">
        <f t="shared" si="140"/>
        <v>36.480000000000004</v>
      </c>
      <c r="K691" s="12">
        <f t="shared" si="134"/>
        <v>57</v>
      </c>
      <c r="L691" s="273"/>
      <c r="M691" s="271"/>
      <c r="N691" s="98"/>
      <c r="O691" s="6"/>
      <c r="P691" s="100"/>
      <c r="Q691" s="6"/>
      <c r="R691" s="101"/>
    </row>
    <row r="692" spans="1:18">
      <c r="A692" s="124">
        <v>4810153030429</v>
      </c>
      <c r="B692" s="91" t="s">
        <v>3274</v>
      </c>
      <c r="C692" s="91"/>
      <c r="D692" s="91"/>
      <c r="E692" s="125">
        <v>15.2</v>
      </c>
      <c r="F692" s="91">
        <f t="shared" si="135"/>
        <v>13.68</v>
      </c>
      <c r="G692" s="12">
        <f t="shared" si="130"/>
        <v>13.224</v>
      </c>
      <c r="H692" s="125">
        <f t="shared" si="136"/>
        <v>12.92</v>
      </c>
      <c r="I692" s="12">
        <f t="shared" si="133"/>
        <v>12.767999999999999</v>
      </c>
      <c r="J692" s="12">
        <f t="shared" si="140"/>
        <v>12.16</v>
      </c>
      <c r="K692" s="12">
        <f t="shared" si="134"/>
        <v>19</v>
      </c>
      <c r="L692" s="273"/>
      <c r="M692" s="271"/>
      <c r="N692" s="98"/>
      <c r="O692" s="6"/>
      <c r="P692" s="100"/>
      <c r="Q692" s="6"/>
      <c r="R692" s="101"/>
    </row>
    <row r="693" spans="1:18">
      <c r="A693" s="124">
        <v>4810153027658</v>
      </c>
      <c r="B693" s="91" t="s">
        <v>1911</v>
      </c>
      <c r="C693" s="91"/>
      <c r="D693" s="91"/>
      <c r="E693" s="125">
        <v>33.799999999999997</v>
      </c>
      <c r="F693" s="91">
        <f t="shared" si="135"/>
        <v>30.419999999999998</v>
      </c>
      <c r="G693" s="12">
        <f t="shared" si="130"/>
        <v>29.405999999999999</v>
      </c>
      <c r="H693" s="125">
        <f t="shared" si="136"/>
        <v>28.729999999999997</v>
      </c>
      <c r="I693" s="12">
        <f t="shared" si="133"/>
        <v>28.391999999999996</v>
      </c>
      <c r="J693" s="12">
        <f t="shared" si="140"/>
        <v>27.04</v>
      </c>
      <c r="K693" s="12">
        <f t="shared" si="134"/>
        <v>42.25</v>
      </c>
      <c r="L693" s="273"/>
      <c r="M693" s="271"/>
      <c r="N693" s="98"/>
      <c r="O693" s="6"/>
      <c r="P693" s="100"/>
      <c r="Q693" s="6"/>
      <c r="R693" s="101"/>
    </row>
    <row r="694" spans="1:18">
      <c r="A694" s="124">
        <v>4810153030436</v>
      </c>
      <c r="B694" s="91" t="s">
        <v>3276</v>
      </c>
      <c r="C694" s="91"/>
      <c r="D694" s="91"/>
      <c r="E694" s="125">
        <v>13.5</v>
      </c>
      <c r="F694" s="91">
        <f t="shared" si="135"/>
        <v>12.15</v>
      </c>
      <c r="G694" s="12">
        <f t="shared" si="130"/>
        <v>11.744999999999999</v>
      </c>
      <c r="H694" s="125">
        <f t="shared" si="136"/>
        <v>11.475</v>
      </c>
      <c r="I694" s="12">
        <f t="shared" si="133"/>
        <v>11.34</v>
      </c>
      <c r="J694" s="12">
        <f t="shared" si="140"/>
        <v>10.8</v>
      </c>
      <c r="K694" s="12">
        <f t="shared" si="134"/>
        <v>16.875</v>
      </c>
      <c r="L694" s="273"/>
      <c r="M694" s="271"/>
      <c r="N694" s="98"/>
      <c r="O694" s="6"/>
      <c r="P694" s="100"/>
      <c r="Q694" s="6"/>
      <c r="R694" s="101"/>
    </row>
    <row r="695" spans="1:18">
      <c r="A695" s="124">
        <v>4810153027634</v>
      </c>
      <c r="B695" s="91" t="s">
        <v>1912</v>
      </c>
      <c r="C695" s="91"/>
      <c r="D695" s="91"/>
      <c r="E695" s="125">
        <v>52.4</v>
      </c>
      <c r="F695" s="91">
        <f t="shared" si="135"/>
        <v>47.16</v>
      </c>
      <c r="G695" s="12">
        <f t="shared" ref="G695:G765" si="141">E695*0.87</f>
        <v>45.588000000000001</v>
      </c>
      <c r="H695" s="125">
        <f t="shared" si="136"/>
        <v>44.54</v>
      </c>
      <c r="I695" s="12">
        <f t="shared" si="133"/>
        <v>44.015999999999998</v>
      </c>
      <c r="J695" s="12">
        <f t="shared" si="140"/>
        <v>41.92</v>
      </c>
      <c r="K695" s="12">
        <f t="shared" si="134"/>
        <v>65.5</v>
      </c>
      <c r="L695" s="273"/>
      <c r="M695" s="271"/>
      <c r="N695" s="98"/>
      <c r="O695" s="6"/>
      <c r="P695" s="100"/>
      <c r="Q695" s="6"/>
      <c r="R695" s="101"/>
    </row>
    <row r="696" spans="1:18">
      <c r="A696" s="124">
        <v>4810153027627</v>
      </c>
      <c r="B696" s="91" t="s">
        <v>1913</v>
      </c>
      <c r="C696" s="91"/>
      <c r="D696" s="91"/>
      <c r="E696" s="125">
        <v>52.4</v>
      </c>
      <c r="F696" s="91">
        <f t="shared" si="135"/>
        <v>47.16</v>
      </c>
      <c r="G696" s="12">
        <f t="shared" si="141"/>
        <v>45.588000000000001</v>
      </c>
      <c r="H696" s="125">
        <f t="shared" si="136"/>
        <v>44.54</v>
      </c>
      <c r="I696" s="12">
        <f t="shared" si="133"/>
        <v>44.015999999999998</v>
      </c>
      <c r="J696" s="12">
        <f t="shared" si="140"/>
        <v>41.92</v>
      </c>
      <c r="K696" s="12">
        <f t="shared" si="134"/>
        <v>65.5</v>
      </c>
      <c r="L696" s="273"/>
      <c r="M696" s="271"/>
      <c r="N696" s="98"/>
      <c r="O696" s="6"/>
      <c r="P696" s="100"/>
      <c r="Q696" s="6"/>
      <c r="R696" s="101"/>
    </row>
    <row r="697" spans="1:18">
      <c r="A697" s="124">
        <v>4810153027641</v>
      </c>
      <c r="B697" s="91" t="s">
        <v>1914</v>
      </c>
      <c r="C697" s="91"/>
      <c r="D697" s="91"/>
      <c r="E697" s="125">
        <v>47.35</v>
      </c>
      <c r="F697" s="91">
        <f t="shared" si="135"/>
        <v>42.615000000000002</v>
      </c>
      <c r="G697" s="12">
        <f t="shared" si="141"/>
        <v>41.194499999999998</v>
      </c>
      <c r="H697" s="125">
        <f t="shared" si="136"/>
        <v>40.247500000000002</v>
      </c>
      <c r="I697" s="12">
        <f t="shared" si="133"/>
        <v>39.774000000000001</v>
      </c>
      <c r="J697" s="12">
        <f t="shared" si="140"/>
        <v>37.880000000000003</v>
      </c>
      <c r="K697" s="12">
        <f t="shared" si="134"/>
        <v>59.1875</v>
      </c>
      <c r="L697" s="273"/>
      <c r="M697" s="271"/>
      <c r="N697" s="98"/>
      <c r="O697" s="6"/>
      <c r="P697" s="100"/>
      <c r="Q697" s="6"/>
      <c r="R697" s="101"/>
    </row>
    <row r="698" spans="1:18">
      <c r="A698" s="124">
        <v>4810153030443</v>
      </c>
      <c r="B698" s="91" t="s">
        <v>3275</v>
      </c>
      <c r="C698" s="91"/>
      <c r="D698" s="91"/>
      <c r="E698" s="125">
        <v>13.5</v>
      </c>
      <c r="F698" s="91">
        <f t="shared" si="135"/>
        <v>12.15</v>
      </c>
      <c r="G698" s="12">
        <f t="shared" si="141"/>
        <v>11.744999999999999</v>
      </c>
      <c r="H698" s="125">
        <f t="shared" si="136"/>
        <v>11.475</v>
      </c>
      <c r="I698" s="12">
        <f t="shared" si="133"/>
        <v>11.34</v>
      </c>
      <c r="J698" s="12">
        <f t="shared" si="140"/>
        <v>10.8</v>
      </c>
      <c r="K698" s="12">
        <f t="shared" si="134"/>
        <v>16.875</v>
      </c>
      <c r="L698" s="273"/>
      <c r="M698" s="271"/>
      <c r="N698" s="98"/>
      <c r="O698" s="6"/>
      <c r="P698" s="100"/>
      <c r="Q698" s="6"/>
      <c r="R698" s="101"/>
    </row>
    <row r="699" spans="1:18">
      <c r="A699" s="124">
        <v>4810153027689</v>
      </c>
      <c r="B699" s="91" t="s">
        <v>1915</v>
      </c>
      <c r="C699" s="91"/>
      <c r="D699" s="91"/>
      <c r="E699" s="125">
        <v>63.2</v>
      </c>
      <c r="F699" s="91">
        <f t="shared" si="135"/>
        <v>56.88</v>
      </c>
      <c r="G699" s="12">
        <f t="shared" si="141"/>
        <v>54.984000000000002</v>
      </c>
      <c r="H699" s="125">
        <f t="shared" si="136"/>
        <v>53.72</v>
      </c>
      <c r="I699" s="12">
        <f>E699*0.84</f>
        <v>53.088000000000001</v>
      </c>
      <c r="J699" s="12">
        <f t="shared" si="140"/>
        <v>50.56</v>
      </c>
      <c r="K699" s="12">
        <f t="shared" si="134"/>
        <v>79</v>
      </c>
      <c r="L699" s="273"/>
      <c r="M699" s="271"/>
      <c r="N699" s="98"/>
      <c r="O699" s="6"/>
      <c r="P699" s="100"/>
      <c r="Q699" s="6"/>
      <c r="R699" s="101"/>
    </row>
    <row r="700" spans="1:18">
      <c r="A700" s="124">
        <v>4810153035509</v>
      </c>
      <c r="B700" s="91" t="s">
        <v>3277</v>
      </c>
      <c r="C700" s="91"/>
      <c r="D700" s="91"/>
      <c r="E700" s="125">
        <v>24.3</v>
      </c>
      <c r="F700" s="91">
        <f t="shared" si="135"/>
        <v>21.87</v>
      </c>
      <c r="G700" s="12">
        <f t="shared" si="141"/>
        <v>21.141000000000002</v>
      </c>
      <c r="H700" s="125">
        <f t="shared" si="136"/>
        <v>20.655000000000001</v>
      </c>
      <c r="I700" s="12">
        <f>E700*0.84</f>
        <v>20.411999999999999</v>
      </c>
      <c r="J700" s="12">
        <f t="shared" si="140"/>
        <v>19.440000000000001</v>
      </c>
      <c r="K700" s="12">
        <f t="shared" si="134"/>
        <v>30.375</v>
      </c>
      <c r="L700" s="273"/>
      <c r="M700" s="271"/>
      <c r="N700" s="98"/>
      <c r="O700" s="6"/>
      <c r="P700" s="100"/>
      <c r="Q700" s="6"/>
      <c r="R700" s="101"/>
    </row>
    <row r="701" spans="1:18">
      <c r="A701" s="124">
        <v>4810153035523</v>
      </c>
      <c r="B701" s="91" t="s">
        <v>3278</v>
      </c>
      <c r="C701" s="91"/>
      <c r="D701" s="91"/>
      <c r="E701" s="125">
        <v>24.3</v>
      </c>
      <c r="F701" s="91">
        <f t="shared" si="135"/>
        <v>21.87</v>
      </c>
      <c r="G701" s="12">
        <f t="shared" si="141"/>
        <v>21.141000000000002</v>
      </c>
      <c r="H701" s="125">
        <f t="shared" si="136"/>
        <v>20.655000000000001</v>
      </c>
      <c r="I701" s="12">
        <f>E701*0.84</f>
        <v>20.411999999999999</v>
      </c>
      <c r="J701" s="12">
        <f t="shared" si="140"/>
        <v>19.440000000000001</v>
      </c>
      <c r="K701" s="12">
        <f t="shared" si="134"/>
        <v>30.375</v>
      </c>
      <c r="L701" s="273"/>
      <c r="M701" s="271"/>
      <c r="N701" s="98"/>
      <c r="O701" s="6"/>
      <c r="P701" s="100"/>
      <c r="Q701" s="6"/>
      <c r="R701" s="101"/>
    </row>
    <row r="702" spans="1:18">
      <c r="A702" s="124">
        <v>4810153035516</v>
      </c>
      <c r="B702" s="91" t="s">
        <v>3279</v>
      </c>
      <c r="C702" s="91"/>
      <c r="D702" s="91"/>
      <c r="E702" s="125">
        <v>24.3</v>
      </c>
      <c r="F702" s="91">
        <f t="shared" si="135"/>
        <v>21.87</v>
      </c>
      <c r="G702" s="12">
        <f t="shared" si="141"/>
        <v>21.141000000000002</v>
      </c>
      <c r="H702" s="125">
        <f t="shared" si="136"/>
        <v>20.655000000000001</v>
      </c>
      <c r="I702" s="12">
        <f>E702*0.84</f>
        <v>20.411999999999999</v>
      </c>
      <c r="J702" s="12">
        <f t="shared" si="140"/>
        <v>19.440000000000001</v>
      </c>
      <c r="K702" s="12">
        <f t="shared" si="134"/>
        <v>30.375</v>
      </c>
      <c r="L702" s="273"/>
      <c r="M702" s="271"/>
      <c r="N702" s="98"/>
      <c r="O702" s="6"/>
      <c r="P702" s="100"/>
      <c r="Q702" s="6"/>
      <c r="R702" s="101"/>
    </row>
    <row r="703" spans="1:18">
      <c r="A703" s="34"/>
      <c r="B703" s="143" t="s">
        <v>2005</v>
      </c>
      <c r="C703" s="370"/>
      <c r="D703" s="91"/>
      <c r="E703" s="125"/>
      <c r="F703" s="91">
        <f t="shared" si="135"/>
        <v>0</v>
      </c>
      <c r="G703" s="12">
        <f t="shared" si="141"/>
        <v>0</v>
      </c>
      <c r="H703" s="125">
        <f t="shared" ref="H703:H787" si="142">E703*0.85</f>
        <v>0</v>
      </c>
      <c r="I703" s="12">
        <f t="shared" ref="I703:I787" si="143">E703*0.84</f>
        <v>0</v>
      </c>
      <c r="J703" s="12">
        <f t="shared" si="140"/>
        <v>0</v>
      </c>
      <c r="K703" s="12">
        <f t="shared" si="134"/>
        <v>0</v>
      </c>
      <c r="L703" s="273"/>
      <c r="M703" s="271"/>
      <c r="N703" s="98"/>
      <c r="O703" s="6"/>
      <c r="P703" s="100"/>
      <c r="Q703" s="6"/>
      <c r="R703" s="101"/>
    </row>
    <row r="704" spans="1:18">
      <c r="A704" s="366">
        <v>4810153028068</v>
      </c>
      <c r="B704" s="396" t="s">
        <v>2006</v>
      </c>
      <c r="C704" s="91"/>
      <c r="D704" s="91"/>
      <c r="E704" s="125">
        <v>72.7</v>
      </c>
      <c r="F704" s="91">
        <f t="shared" si="135"/>
        <v>65.430000000000007</v>
      </c>
      <c r="G704" s="12">
        <f t="shared" si="141"/>
        <v>63.249000000000002</v>
      </c>
      <c r="H704" s="125">
        <f t="shared" si="142"/>
        <v>61.795000000000002</v>
      </c>
      <c r="I704" s="12">
        <f t="shared" si="143"/>
        <v>61.067999999999998</v>
      </c>
      <c r="J704" s="12">
        <f t="shared" si="140"/>
        <v>58.160000000000004</v>
      </c>
      <c r="K704" s="12">
        <f t="shared" si="134"/>
        <v>90.875</v>
      </c>
      <c r="L704" s="273"/>
      <c r="M704" s="271"/>
      <c r="N704" s="98"/>
      <c r="O704" s="6"/>
      <c r="P704" s="100"/>
      <c r="Q704" s="6"/>
      <c r="R704" s="101"/>
    </row>
    <row r="705" spans="1:18">
      <c r="A705" s="366">
        <v>4810153028099</v>
      </c>
      <c r="B705" s="396" t="s">
        <v>2007</v>
      </c>
      <c r="C705" s="91"/>
      <c r="D705" s="91"/>
      <c r="E705" s="125">
        <v>92.2</v>
      </c>
      <c r="F705" s="91">
        <f t="shared" si="135"/>
        <v>82.98</v>
      </c>
      <c r="G705" s="12">
        <f t="shared" si="141"/>
        <v>80.213999999999999</v>
      </c>
      <c r="H705" s="125">
        <f t="shared" si="142"/>
        <v>78.37</v>
      </c>
      <c r="I705" s="12">
        <f t="shared" si="143"/>
        <v>77.447999999999993</v>
      </c>
      <c r="J705" s="12">
        <f t="shared" si="140"/>
        <v>73.760000000000005</v>
      </c>
      <c r="K705" s="12">
        <f t="shared" si="134"/>
        <v>115.25</v>
      </c>
      <c r="L705" s="273"/>
      <c r="M705" s="271"/>
      <c r="N705" s="98"/>
      <c r="O705" s="6"/>
      <c r="P705" s="100"/>
      <c r="Q705" s="6"/>
      <c r="R705" s="101"/>
    </row>
    <row r="706" spans="1:18">
      <c r="A706" s="366">
        <v>4810153028105</v>
      </c>
      <c r="B706" s="396" t="s">
        <v>2008</v>
      </c>
      <c r="C706" s="91"/>
      <c r="D706" s="91"/>
      <c r="E706" s="125">
        <v>85.4</v>
      </c>
      <c r="F706" s="91">
        <f t="shared" si="135"/>
        <v>76.860000000000014</v>
      </c>
      <c r="G706" s="12">
        <f t="shared" si="141"/>
        <v>74.298000000000002</v>
      </c>
      <c r="H706" s="125">
        <f t="shared" si="142"/>
        <v>72.59</v>
      </c>
      <c r="I706" s="12">
        <f t="shared" si="143"/>
        <v>71.736000000000004</v>
      </c>
      <c r="J706" s="12">
        <f t="shared" si="140"/>
        <v>68.320000000000007</v>
      </c>
      <c r="K706" s="12">
        <f t="shared" si="134"/>
        <v>106.75</v>
      </c>
      <c r="L706" s="273"/>
      <c r="M706" s="271"/>
      <c r="N706" s="98"/>
      <c r="O706" s="6"/>
      <c r="P706" s="100"/>
      <c r="Q706" s="6"/>
      <c r="R706" s="101"/>
    </row>
    <row r="707" spans="1:18">
      <c r="A707" s="366">
        <v>4810153028112</v>
      </c>
      <c r="B707" s="396" t="s">
        <v>2009</v>
      </c>
      <c r="C707" s="91"/>
      <c r="D707" s="91"/>
      <c r="E707" s="125">
        <v>134.4</v>
      </c>
      <c r="F707" s="91">
        <f t="shared" si="135"/>
        <v>120.96000000000001</v>
      </c>
      <c r="G707" s="12">
        <f t="shared" si="141"/>
        <v>116.928</v>
      </c>
      <c r="H707" s="125">
        <f t="shared" si="142"/>
        <v>114.24</v>
      </c>
      <c r="I707" s="12">
        <f t="shared" si="143"/>
        <v>112.896</v>
      </c>
      <c r="J707" s="12">
        <f t="shared" si="140"/>
        <v>107.52000000000001</v>
      </c>
      <c r="K707" s="12">
        <f t="shared" si="134"/>
        <v>168</v>
      </c>
      <c r="L707" s="273"/>
      <c r="M707" s="271"/>
      <c r="N707" s="98"/>
      <c r="O707" s="6"/>
      <c r="P707" s="100"/>
      <c r="Q707" s="6"/>
      <c r="R707" s="101"/>
    </row>
    <row r="708" spans="1:18">
      <c r="A708" s="366">
        <v>4810153028082</v>
      </c>
      <c r="B708" s="396" t="s">
        <v>2010</v>
      </c>
      <c r="C708" s="91"/>
      <c r="D708" s="91"/>
      <c r="E708" s="125">
        <v>57.5</v>
      </c>
      <c r="F708" s="91">
        <f t="shared" si="135"/>
        <v>51.75</v>
      </c>
      <c r="G708" s="12">
        <f t="shared" si="141"/>
        <v>50.024999999999999</v>
      </c>
      <c r="H708" s="125">
        <f t="shared" si="142"/>
        <v>48.875</v>
      </c>
      <c r="I708" s="12">
        <f t="shared" si="143"/>
        <v>48.3</v>
      </c>
      <c r="J708" s="12">
        <f t="shared" si="140"/>
        <v>46</v>
      </c>
      <c r="K708" s="12">
        <f t="shared" si="134"/>
        <v>71.875</v>
      </c>
      <c r="L708" s="273"/>
      <c r="M708" s="271"/>
      <c r="N708" s="98"/>
      <c r="O708" s="6"/>
      <c r="P708" s="100"/>
      <c r="Q708" s="6"/>
      <c r="R708" s="101"/>
    </row>
    <row r="709" spans="1:18">
      <c r="A709" s="366">
        <v>4810153028075</v>
      </c>
      <c r="B709" s="396" t="s">
        <v>2011</v>
      </c>
      <c r="C709" s="91"/>
      <c r="D709" s="91"/>
      <c r="E709" s="125">
        <v>61.7</v>
      </c>
      <c r="F709" s="91">
        <f t="shared" si="135"/>
        <v>55.53</v>
      </c>
      <c r="G709" s="12">
        <f t="shared" si="141"/>
        <v>53.679000000000002</v>
      </c>
      <c r="H709" s="125">
        <f t="shared" si="142"/>
        <v>52.445</v>
      </c>
      <c r="I709" s="12">
        <f t="shared" si="143"/>
        <v>51.828000000000003</v>
      </c>
      <c r="J709" s="12">
        <f t="shared" si="140"/>
        <v>49.360000000000007</v>
      </c>
      <c r="K709" s="12">
        <f t="shared" si="134"/>
        <v>77.125</v>
      </c>
      <c r="L709" s="273"/>
      <c r="M709" s="271"/>
      <c r="N709" s="98"/>
      <c r="O709" s="6"/>
      <c r="P709" s="100"/>
      <c r="Q709" s="6"/>
      <c r="R709" s="101"/>
    </row>
    <row r="710" spans="1:18">
      <c r="A710" s="366">
        <v>4810153028051</v>
      </c>
      <c r="B710" s="396" t="s">
        <v>2012</v>
      </c>
      <c r="C710" s="91"/>
      <c r="D710" s="91"/>
      <c r="E710" s="125">
        <v>73.599999999999994</v>
      </c>
      <c r="F710" s="91">
        <f t="shared" si="135"/>
        <v>66.239999999999995</v>
      </c>
      <c r="G710" s="12">
        <f t="shared" si="141"/>
        <v>64.031999999999996</v>
      </c>
      <c r="H710" s="125">
        <f t="shared" si="142"/>
        <v>62.559999999999995</v>
      </c>
      <c r="I710" s="12">
        <f t="shared" si="143"/>
        <v>61.823999999999991</v>
      </c>
      <c r="J710" s="12">
        <f t="shared" si="140"/>
        <v>58.879999999999995</v>
      </c>
      <c r="K710" s="12">
        <f t="shared" si="134"/>
        <v>92</v>
      </c>
      <c r="L710" s="273"/>
      <c r="M710" s="271"/>
      <c r="N710" s="98"/>
      <c r="O710" s="6"/>
      <c r="P710" s="100"/>
      <c r="Q710" s="6"/>
      <c r="R710" s="101"/>
    </row>
    <row r="711" spans="1:18">
      <c r="A711" s="366">
        <v>4810153028228</v>
      </c>
      <c r="B711" s="396" t="s">
        <v>2013</v>
      </c>
      <c r="C711" s="91"/>
      <c r="D711" s="91"/>
      <c r="E711" s="125">
        <v>126</v>
      </c>
      <c r="F711" s="91">
        <f t="shared" si="135"/>
        <v>113.4</v>
      </c>
      <c r="G711" s="12">
        <f t="shared" si="141"/>
        <v>109.62</v>
      </c>
      <c r="H711" s="125">
        <f t="shared" si="142"/>
        <v>107.1</v>
      </c>
      <c r="I711" s="12">
        <f t="shared" si="143"/>
        <v>105.83999999999999</v>
      </c>
      <c r="J711" s="12">
        <f t="shared" si="140"/>
        <v>100.80000000000001</v>
      </c>
      <c r="K711" s="12">
        <f t="shared" ref="K711:K774" si="144">E711*1.25</f>
        <v>157.5</v>
      </c>
      <c r="L711" s="273"/>
      <c r="M711" s="271"/>
      <c r="N711" s="98"/>
      <c r="O711" s="6"/>
      <c r="P711" s="100"/>
      <c r="Q711" s="6"/>
      <c r="R711" s="101"/>
    </row>
    <row r="712" spans="1:18">
      <c r="A712" s="366">
        <v>4810153028235</v>
      </c>
      <c r="B712" s="396" t="s">
        <v>2014</v>
      </c>
      <c r="C712" s="91"/>
      <c r="D712" s="91"/>
      <c r="E712" s="125">
        <v>82</v>
      </c>
      <c r="F712" s="91">
        <f t="shared" si="135"/>
        <v>73.8</v>
      </c>
      <c r="G712" s="12">
        <f t="shared" si="141"/>
        <v>71.34</v>
      </c>
      <c r="H712" s="125">
        <f t="shared" si="142"/>
        <v>69.7</v>
      </c>
      <c r="I712" s="12">
        <f t="shared" si="143"/>
        <v>68.88</v>
      </c>
      <c r="J712" s="12">
        <f t="shared" si="140"/>
        <v>65.600000000000009</v>
      </c>
      <c r="K712" s="12">
        <f t="shared" si="144"/>
        <v>102.5</v>
      </c>
      <c r="L712" s="273"/>
      <c r="M712" s="271"/>
      <c r="N712" s="98"/>
      <c r="O712" s="6"/>
      <c r="P712" s="100"/>
      <c r="Q712" s="6"/>
      <c r="R712" s="101"/>
    </row>
    <row r="713" spans="1:18" ht="11.25" customHeight="1">
      <c r="B713" s="143" t="s">
        <v>2015</v>
      </c>
      <c r="C713" s="91"/>
      <c r="D713" s="91"/>
      <c r="E713" s="91"/>
      <c r="F713" s="91">
        <f t="shared" si="135"/>
        <v>0</v>
      </c>
      <c r="G713" s="12">
        <f t="shared" si="141"/>
        <v>0</v>
      </c>
      <c r="H713" s="125">
        <f t="shared" si="142"/>
        <v>0</v>
      </c>
      <c r="I713" s="12">
        <f t="shared" si="143"/>
        <v>0</v>
      </c>
      <c r="J713" s="12">
        <f t="shared" si="140"/>
        <v>0</v>
      </c>
      <c r="K713" s="12">
        <f t="shared" si="144"/>
        <v>0</v>
      </c>
      <c r="L713" s="273"/>
      <c r="M713" s="271"/>
      <c r="N713" s="98"/>
      <c r="O713" s="6"/>
      <c r="P713" s="100"/>
      <c r="Q713" s="6"/>
      <c r="R713" s="101"/>
    </row>
    <row r="714" spans="1:18" ht="25.5">
      <c r="A714" s="342">
        <v>4810153027948</v>
      </c>
      <c r="B714" s="343" t="s">
        <v>2016</v>
      </c>
      <c r="C714" s="91"/>
      <c r="D714" s="91"/>
      <c r="E714" s="125">
        <v>68.5</v>
      </c>
      <c r="F714" s="91">
        <f t="shared" si="135"/>
        <v>61.65</v>
      </c>
      <c r="G714" s="12">
        <f t="shared" si="141"/>
        <v>59.594999999999999</v>
      </c>
      <c r="H714" s="125">
        <f t="shared" si="142"/>
        <v>58.225000000000001</v>
      </c>
      <c r="I714" s="12">
        <f t="shared" si="143"/>
        <v>57.54</v>
      </c>
      <c r="J714" s="12">
        <f t="shared" si="140"/>
        <v>54.800000000000004</v>
      </c>
      <c r="K714" s="12">
        <f t="shared" si="144"/>
        <v>85.625</v>
      </c>
      <c r="L714" s="273"/>
      <c r="M714" s="271"/>
      <c r="N714" s="98"/>
      <c r="O714" s="6"/>
      <c r="P714" s="100"/>
      <c r="Q714" s="6"/>
      <c r="R714" s="101"/>
    </row>
    <row r="715" spans="1:18">
      <c r="A715" s="342">
        <v>4810153027887</v>
      </c>
      <c r="B715" s="343" t="s">
        <v>2017</v>
      </c>
      <c r="C715" s="91"/>
      <c r="D715" s="91"/>
      <c r="E715" s="125">
        <v>61.7</v>
      </c>
      <c r="F715" s="91">
        <f t="shared" si="135"/>
        <v>55.53</v>
      </c>
      <c r="G715" s="12">
        <f t="shared" si="141"/>
        <v>53.679000000000002</v>
      </c>
      <c r="H715" s="125">
        <f t="shared" si="142"/>
        <v>52.445</v>
      </c>
      <c r="I715" s="12">
        <f t="shared" si="143"/>
        <v>51.828000000000003</v>
      </c>
      <c r="J715" s="12">
        <f t="shared" si="140"/>
        <v>49.360000000000007</v>
      </c>
      <c r="K715" s="12">
        <f t="shared" si="144"/>
        <v>77.125</v>
      </c>
      <c r="L715" s="273"/>
      <c r="M715" s="271"/>
      <c r="N715" s="98"/>
      <c r="O715" s="6"/>
      <c r="P715" s="100"/>
      <c r="Q715" s="6"/>
      <c r="R715" s="101"/>
    </row>
    <row r="716" spans="1:18" ht="25.5">
      <c r="A716" s="342">
        <v>4810153027955</v>
      </c>
      <c r="B716" s="343" t="s">
        <v>2018</v>
      </c>
      <c r="C716" s="91"/>
      <c r="D716" s="91"/>
      <c r="E716" s="125">
        <v>143.69999999999999</v>
      </c>
      <c r="F716" s="91">
        <f t="shared" si="135"/>
        <v>129.32999999999998</v>
      </c>
      <c r="G716" s="12">
        <f t="shared" si="141"/>
        <v>125.01899999999999</v>
      </c>
      <c r="H716" s="125">
        <f t="shared" si="142"/>
        <v>122.14499999999998</v>
      </c>
      <c r="I716" s="12">
        <f t="shared" si="143"/>
        <v>120.70799999999998</v>
      </c>
      <c r="J716" s="12">
        <f t="shared" si="140"/>
        <v>114.96</v>
      </c>
      <c r="K716" s="12">
        <f t="shared" si="144"/>
        <v>179.625</v>
      </c>
      <c r="L716" s="273"/>
      <c r="M716" s="271"/>
      <c r="N716" s="98"/>
      <c r="O716" s="6"/>
      <c r="P716" s="100"/>
      <c r="Q716" s="6"/>
      <c r="R716" s="101"/>
    </row>
    <row r="717" spans="1:18" ht="25.5">
      <c r="A717" s="342">
        <v>4810153027900</v>
      </c>
      <c r="B717" s="343" t="s">
        <v>2019</v>
      </c>
      <c r="C717" s="91"/>
      <c r="D717" s="91"/>
      <c r="E717" s="125">
        <v>71.8</v>
      </c>
      <c r="F717" s="91">
        <f t="shared" si="135"/>
        <v>64.62</v>
      </c>
      <c r="G717" s="12">
        <f t="shared" si="141"/>
        <v>62.465999999999994</v>
      </c>
      <c r="H717" s="125">
        <f t="shared" si="142"/>
        <v>61.029999999999994</v>
      </c>
      <c r="I717" s="12">
        <f t="shared" si="143"/>
        <v>60.311999999999998</v>
      </c>
      <c r="J717" s="12">
        <f t="shared" si="140"/>
        <v>57.44</v>
      </c>
      <c r="K717" s="12">
        <f t="shared" si="144"/>
        <v>89.75</v>
      </c>
      <c r="L717" s="273"/>
      <c r="M717" s="271"/>
      <c r="N717" s="98"/>
      <c r="O717" s="6"/>
      <c r="P717" s="100"/>
      <c r="Q717" s="6"/>
      <c r="R717" s="101"/>
    </row>
    <row r="718" spans="1:18" ht="25.5">
      <c r="A718" s="342">
        <v>4810153027962</v>
      </c>
      <c r="B718" s="343" t="s">
        <v>2020</v>
      </c>
      <c r="C718" s="91"/>
      <c r="D718" s="91"/>
      <c r="E718" s="125">
        <v>75.25</v>
      </c>
      <c r="F718" s="91">
        <f t="shared" si="135"/>
        <v>67.725000000000009</v>
      </c>
      <c r="G718" s="12">
        <f t="shared" si="141"/>
        <v>65.467500000000001</v>
      </c>
      <c r="H718" s="125">
        <f t="shared" si="142"/>
        <v>63.962499999999999</v>
      </c>
      <c r="I718" s="12">
        <f t="shared" si="143"/>
        <v>63.21</v>
      </c>
      <c r="J718" s="12">
        <f t="shared" si="140"/>
        <v>60.2</v>
      </c>
      <c r="K718" s="12">
        <f t="shared" si="144"/>
        <v>94.0625</v>
      </c>
      <c r="L718" s="273"/>
      <c r="M718" s="271"/>
      <c r="N718" s="98"/>
      <c r="O718" s="6"/>
      <c r="P718" s="100"/>
      <c r="Q718" s="6"/>
      <c r="R718" s="101"/>
    </row>
    <row r="719" spans="1:18" ht="25.5">
      <c r="A719" s="342">
        <v>4810153027917</v>
      </c>
      <c r="B719" s="343" t="s">
        <v>2021</v>
      </c>
      <c r="C719" s="91"/>
      <c r="D719" s="91"/>
      <c r="E719" s="125">
        <v>118.4</v>
      </c>
      <c r="F719" s="91">
        <f t="shared" si="135"/>
        <v>106.56</v>
      </c>
      <c r="G719" s="12">
        <f t="shared" si="141"/>
        <v>103.00800000000001</v>
      </c>
      <c r="H719" s="125">
        <f t="shared" si="142"/>
        <v>100.64</v>
      </c>
      <c r="I719" s="12">
        <f t="shared" si="143"/>
        <v>99.456000000000003</v>
      </c>
      <c r="J719" s="12">
        <f t="shared" si="140"/>
        <v>94.720000000000013</v>
      </c>
      <c r="K719" s="12">
        <f t="shared" si="144"/>
        <v>148</v>
      </c>
      <c r="L719" s="273"/>
      <c r="M719" s="271"/>
      <c r="N719" s="98"/>
      <c r="O719" s="6"/>
      <c r="P719" s="100"/>
      <c r="Q719" s="6"/>
      <c r="R719" s="101"/>
    </row>
    <row r="720" spans="1:18" ht="25.5">
      <c r="A720" s="342">
        <v>4810153027931</v>
      </c>
      <c r="B720" s="343" t="s">
        <v>2022</v>
      </c>
      <c r="C720" s="91"/>
      <c r="D720" s="91"/>
      <c r="E720" s="125">
        <v>118.4</v>
      </c>
      <c r="F720" s="91">
        <f t="shared" si="135"/>
        <v>106.56</v>
      </c>
      <c r="G720" s="12">
        <f t="shared" si="141"/>
        <v>103.00800000000001</v>
      </c>
      <c r="H720" s="125">
        <f t="shared" si="142"/>
        <v>100.64</v>
      </c>
      <c r="I720" s="12">
        <f t="shared" si="143"/>
        <v>99.456000000000003</v>
      </c>
      <c r="J720" s="12">
        <f t="shared" si="140"/>
        <v>94.720000000000013</v>
      </c>
      <c r="K720" s="12">
        <f t="shared" si="144"/>
        <v>148</v>
      </c>
      <c r="L720" s="273"/>
      <c r="M720" s="271"/>
      <c r="N720" s="98"/>
      <c r="O720" s="6"/>
      <c r="P720" s="100"/>
      <c r="Q720" s="6"/>
      <c r="R720" s="101"/>
    </row>
    <row r="721" spans="1:18" ht="25.5">
      <c r="A721" s="342">
        <v>4810153027924</v>
      </c>
      <c r="B721" s="343" t="s">
        <v>2023</v>
      </c>
      <c r="C721" s="91"/>
      <c r="D721" s="91"/>
      <c r="E721" s="125">
        <v>118.4</v>
      </c>
      <c r="F721" s="91">
        <f t="shared" si="135"/>
        <v>106.56</v>
      </c>
      <c r="G721" s="12">
        <f t="shared" si="141"/>
        <v>103.00800000000001</v>
      </c>
      <c r="H721" s="125">
        <f t="shared" si="142"/>
        <v>100.64</v>
      </c>
      <c r="I721" s="12">
        <f t="shared" si="143"/>
        <v>99.456000000000003</v>
      </c>
      <c r="J721" s="12">
        <f t="shared" si="140"/>
        <v>94.720000000000013</v>
      </c>
      <c r="K721" s="12">
        <f t="shared" si="144"/>
        <v>148</v>
      </c>
      <c r="L721" s="273"/>
      <c r="M721" s="271"/>
      <c r="N721" s="98"/>
      <c r="O721" s="6"/>
      <c r="P721" s="100"/>
      <c r="Q721" s="6"/>
      <c r="R721" s="101"/>
    </row>
    <row r="722" spans="1:18">
      <c r="A722" s="342">
        <v>4810153027894</v>
      </c>
      <c r="B722" s="343" t="s">
        <v>2024</v>
      </c>
      <c r="C722" s="91"/>
      <c r="D722" s="91"/>
      <c r="E722" s="125">
        <v>66.8</v>
      </c>
      <c r="F722" s="91">
        <f t="shared" si="135"/>
        <v>60.12</v>
      </c>
      <c r="G722" s="12">
        <f t="shared" si="141"/>
        <v>58.116</v>
      </c>
      <c r="H722" s="125">
        <f t="shared" si="142"/>
        <v>56.779999999999994</v>
      </c>
      <c r="I722" s="12">
        <f t="shared" si="143"/>
        <v>56.111999999999995</v>
      </c>
      <c r="J722" s="12">
        <f t="shared" si="140"/>
        <v>53.44</v>
      </c>
      <c r="K722" s="12">
        <f t="shared" si="144"/>
        <v>83.5</v>
      </c>
      <c r="L722" s="273"/>
      <c r="M722" s="271"/>
      <c r="N722" s="98"/>
      <c r="O722" s="6"/>
      <c r="P722" s="100"/>
      <c r="Q722" s="6"/>
      <c r="R722" s="101"/>
    </row>
    <row r="723" spans="1:18">
      <c r="A723" s="390"/>
      <c r="B723" s="391"/>
      <c r="C723" s="2"/>
      <c r="D723" s="2"/>
      <c r="E723" s="392"/>
      <c r="F723" s="91"/>
      <c r="G723" s="12">
        <f t="shared" si="141"/>
        <v>0</v>
      </c>
      <c r="H723" s="125"/>
      <c r="I723" s="12"/>
      <c r="J723" s="12"/>
      <c r="K723" s="12">
        <f t="shared" si="144"/>
        <v>0</v>
      </c>
      <c r="L723" s="273"/>
      <c r="M723" s="271"/>
      <c r="N723" s="98"/>
      <c r="O723" s="6"/>
      <c r="P723" s="100"/>
      <c r="Q723" s="6"/>
      <c r="R723" s="101"/>
    </row>
    <row r="724" spans="1:18">
      <c r="A724" s="390"/>
      <c r="B724" s="391"/>
      <c r="C724" s="2"/>
      <c r="D724" s="2"/>
      <c r="E724" s="392"/>
      <c r="F724" s="91"/>
      <c r="G724" s="12">
        <f t="shared" si="141"/>
        <v>0</v>
      </c>
      <c r="H724" s="125"/>
      <c r="I724" s="12"/>
      <c r="J724" s="12"/>
      <c r="K724" s="12">
        <f t="shared" si="144"/>
        <v>0</v>
      </c>
      <c r="L724" s="273"/>
      <c r="M724" s="271"/>
      <c r="N724" s="98"/>
      <c r="O724" s="6"/>
      <c r="P724" s="100"/>
      <c r="Q724" s="6"/>
      <c r="R724" s="101"/>
    </row>
    <row r="725" spans="1:18">
      <c r="A725" s="390"/>
      <c r="B725" s="391"/>
      <c r="C725" s="2"/>
      <c r="D725" s="2"/>
      <c r="E725" s="392"/>
      <c r="F725" s="91"/>
      <c r="G725" s="12">
        <f t="shared" si="141"/>
        <v>0</v>
      </c>
      <c r="H725" s="125"/>
      <c r="I725" s="12"/>
      <c r="J725" s="12"/>
      <c r="K725" s="12">
        <f t="shared" si="144"/>
        <v>0</v>
      </c>
      <c r="L725" s="273"/>
      <c r="M725" s="271"/>
      <c r="N725" s="98"/>
      <c r="O725" s="6"/>
      <c r="P725" s="100"/>
      <c r="Q725" s="6"/>
      <c r="R725" s="101"/>
    </row>
    <row r="726" spans="1:18">
      <c r="A726" s="390"/>
      <c r="B726" s="391"/>
      <c r="C726" s="2"/>
      <c r="D726" s="2"/>
      <c r="E726" s="392"/>
      <c r="F726" s="91"/>
      <c r="G726" s="12">
        <f t="shared" si="141"/>
        <v>0</v>
      </c>
      <c r="H726" s="125"/>
      <c r="I726" s="12"/>
      <c r="J726" s="12"/>
      <c r="K726" s="12">
        <f t="shared" si="144"/>
        <v>0</v>
      </c>
      <c r="L726" s="273"/>
      <c r="M726" s="271"/>
      <c r="N726" s="98"/>
      <c r="O726" s="6"/>
      <c r="P726" s="100"/>
      <c r="Q726" s="6"/>
      <c r="R726" s="101"/>
    </row>
    <row r="727" spans="1:18">
      <c r="A727" s="390"/>
      <c r="B727" s="391"/>
      <c r="C727" s="2"/>
      <c r="D727" s="2"/>
      <c r="E727" s="392"/>
      <c r="F727" s="91"/>
      <c r="G727" s="12">
        <f t="shared" si="141"/>
        <v>0</v>
      </c>
      <c r="H727" s="125"/>
      <c r="I727" s="12"/>
      <c r="J727" s="12"/>
      <c r="K727" s="12">
        <f t="shared" si="144"/>
        <v>0</v>
      </c>
      <c r="L727" s="273"/>
      <c r="M727" s="271"/>
      <c r="N727" s="98"/>
      <c r="O727" s="6"/>
      <c r="P727" s="100"/>
      <c r="Q727" s="6"/>
      <c r="R727" s="101"/>
    </row>
    <row r="728" spans="1:18">
      <c r="A728" s="390"/>
      <c r="B728" s="391"/>
      <c r="C728" s="2"/>
      <c r="D728" s="2"/>
      <c r="E728" s="392"/>
      <c r="F728" s="91"/>
      <c r="G728" s="12">
        <f t="shared" si="141"/>
        <v>0</v>
      </c>
      <c r="H728" s="125"/>
      <c r="I728" s="12"/>
      <c r="J728" s="12"/>
      <c r="K728" s="12">
        <f t="shared" si="144"/>
        <v>0</v>
      </c>
      <c r="L728" s="273"/>
      <c r="M728" s="271"/>
      <c r="N728" s="98"/>
      <c r="O728" s="6"/>
      <c r="P728" s="100"/>
      <c r="Q728" s="6"/>
      <c r="R728" s="101"/>
    </row>
    <row r="729" spans="1:18" ht="11.25" customHeight="1">
      <c r="B729" s="143" t="s">
        <v>2196</v>
      </c>
      <c r="E729" s="172"/>
      <c r="F729" s="91">
        <f t="shared" ref="F729:F748" si="145">E729*0.9</f>
        <v>0</v>
      </c>
      <c r="G729" s="12">
        <f t="shared" si="141"/>
        <v>0</v>
      </c>
      <c r="H729" s="125">
        <f t="shared" ref="H729:H748" si="146">E729*0.85</f>
        <v>0</v>
      </c>
      <c r="I729" s="12">
        <f t="shared" ref="I729:I748" si="147">E729*0.84</f>
        <v>0</v>
      </c>
      <c r="J729" s="12">
        <f t="shared" si="140"/>
        <v>0</v>
      </c>
      <c r="K729" s="12">
        <f t="shared" si="144"/>
        <v>0</v>
      </c>
      <c r="L729" s="273"/>
      <c r="M729" s="271"/>
      <c r="N729" s="98"/>
      <c r="O729" s="6"/>
      <c r="P729" s="100"/>
      <c r="Q729" s="6"/>
      <c r="R729" s="101"/>
    </row>
    <row r="730" spans="1:18" ht="25.5">
      <c r="A730" s="342">
        <v>4810153029034</v>
      </c>
      <c r="B730" s="328" t="s">
        <v>2187</v>
      </c>
      <c r="C730" s="91"/>
      <c r="D730" s="350">
        <v>18</v>
      </c>
      <c r="E730" s="125">
        <v>65.099999999999994</v>
      </c>
      <c r="F730" s="91">
        <f t="shared" si="145"/>
        <v>58.589999999999996</v>
      </c>
      <c r="G730" s="12">
        <f t="shared" si="141"/>
        <v>56.636999999999993</v>
      </c>
      <c r="H730" s="125">
        <f t="shared" si="146"/>
        <v>55.334999999999994</v>
      </c>
      <c r="I730" s="12">
        <f t="shared" si="147"/>
        <v>54.68399999999999</v>
      </c>
      <c r="J730" s="12">
        <f t="shared" si="140"/>
        <v>52.08</v>
      </c>
      <c r="K730" s="12">
        <f t="shared" si="144"/>
        <v>81.375</v>
      </c>
      <c r="L730" s="273"/>
      <c r="M730" s="271"/>
      <c r="N730" s="98"/>
      <c r="O730" s="6"/>
      <c r="P730" s="100"/>
      <c r="Q730" s="6"/>
      <c r="R730" s="101"/>
    </row>
    <row r="731" spans="1:18" ht="25.5">
      <c r="A731" s="342">
        <v>4810153029058</v>
      </c>
      <c r="B731" s="328" t="s">
        <v>2188</v>
      </c>
      <c r="C731" s="91"/>
      <c r="D731" s="350">
        <v>18</v>
      </c>
      <c r="E731" s="125">
        <v>65.099999999999994</v>
      </c>
      <c r="F731" s="91">
        <f t="shared" si="145"/>
        <v>58.589999999999996</v>
      </c>
      <c r="G731" s="12">
        <f t="shared" si="141"/>
        <v>56.636999999999993</v>
      </c>
      <c r="H731" s="125">
        <f t="shared" si="146"/>
        <v>55.334999999999994</v>
      </c>
      <c r="I731" s="12">
        <f t="shared" si="147"/>
        <v>54.68399999999999</v>
      </c>
      <c r="J731" s="12">
        <f t="shared" si="140"/>
        <v>52.08</v>
      </c>
      <c r="K731" s="12">
        <f t="shared" si="144"/>
        <v>81.375</v>
      </c>
      <c r="L731" s="273"/>
      <c r="M731" s="271"/>
      <c r="N731" s="98"/>
      <c r="O731" s="6"/>
      <c r="P731" s="100"/>
      <c r="Q731" s="6"/>
      <c r="R731" s="101"/>
    </row>
    <row r="732" spans="1:18" ht="25.5">
      <c r="A732" s="342">
        <v>4810153029072</v>
      </c>
      <c r="B732" s="328" t="s">
        <v>2189</v>
      </c>
      <c r="C732" s="91"/>
      <c r="D732" s="350">
        <v>18</v>
      </c>
      <c r="E732" s="125">
        <v>65.099999999999994</v>
      </c>
      <c r="F732" s="91">
        <f t="shared" si="145"/>
        <v>58.589999999999996</v>
      </c>
      <c r="G732" s="12">
        <f t="shared" si="141"/>
        <v>56.636999999999993</v>
      </c>
      <c r="H732" s="125">
        <f t="shared" si="146"/>
        <v>55.334999999999994</v>
      </c>
      <c r="I732" s="12">
        <f t="shared" si="147"/>
        <v>54.68399999999999</v>
      </c>
      <c r="J732" s="12">
        <f t="shared" si="140"/>
        <v>52.08</v>
      </c>
      <c r="K732" s="12">
        <f t="shared" si="144"/>
        <v>81.375</v>
      </c>
      <c r="L732" s="273"/>
      <c r="M732" s="271"/>
      <c r="N732" s="98"/>
      <c r="O732" s="6"/>
      <c r="P732" s="100"/>
      <c r="Q732" s="6"/>
      <c r="R732" s="101"/>
    </row>
    <row r="733" spans="1:18" ht="25.5">
      <c r="A733" s="342">
        <v>4810153029027</v>
      </c>
      <c r="B733" s="328" t="s">
        <v>2190</v>
      </c>
      <c r="C733" s="91"/>
      <c r="D733" s="350">
        <v>20</v>
      </c>
      <c r="E733" s="125">
        <v>71</v>
      </c>
      <c r="F733" s="91">
        <f t="shared" si="145"/>
        <v>63.9</v>
      </c>
      <c r="G733" s="12">
        <f t="shared" si="141"/>
        <v>61.77</v>
      </c>
      <c r="H733" s="125">
        <f t="shared" si="146"/>
        <v>60.35</v>
      </c>
      <c r="I733" s="12">
        <f t="shared" si="147"/>
        <v>59.64</v>
      </c>
      <c r="J733" s="12">
        <f t="shared" si="140"/>
        <v>56.800000000000004</v>
      </c>
      <c r="K733" s="12">
        <f t="shared" si="144"/>
        <v>88.75</v>
      </c>
      <c r="L733" s="273"/>
      <c r="M733" s="271"/>
      <c r="N733" s="98"/>
      <c r="O733" s="6"/>
      <c r="P733" s="100"/>
      <c r="Q733" s="6"/>
      <c r="R733" s="101"/>
    </row>
    <row r="734" spans="1:18" ht="25.5">
      <c r="A734" s="342">
        <v>4810153029041</v>
      </c>
      <c r="B734" s="328" t="s">
        <v>2191</v>
      </c>
      <c r="C734" s="91"/>
      <c r="D734" s="350">
        <v>20</v>
      </c>
      <c r="E734" s="125">
        <v>71</v>
      </c>
      <c r="F734" s="91">
        <f t="shared" si="145"/>
        <v>63.9</v>
      </c>
      <c r="G734" s="12">
        <f t="shared" si="141"/>
        <v>61.77</v>
      </c>
      <c r="H734" s="125">
        <f t="shared" si="146"/>
        <v>60.35</v>
      </c>
      <c r="I734" s="12">
        <f t="shared" si="147"/>
        <v>59.64</v>
      </c>
      <c r="J734" s="12">
        <f t="shared" si="140"/>
        <v>56.800000000000004</v>
      </c>
      <c r="K734" s="12">
        <f t="shared" si="144"/>
        <v>88.75</v>
      </c>
      <c r="L734" s="273"/>
      <c r="M734" s="271"/>
      <c r="N734" s="98"/>
      <c r="O734" s="6"/>
      <c r="P734" s="100"/>
      <c r="Q734" s="6"/>
      <c r="R734" s="101"/>
    </row>
    <row r="735" spans="1:18" ht="25.5">
      <c r="A735" s="342">
        <v>4810153029065</v>
      </c>
      <c r="B735" s="328" t="s">
        <v>2192</v>
      </c>
      <c r="C735" s="91"/>
      <c r="D735" s="350">
        <v>20</v>
      </c>
      <c r="E735" s="125">
        <v>71</v>
      </c>
      <c r="F735" s="91">
        <f t="shared" si="145"/>
        <v>63.9</v>
      </c>
      <c r="G735" s="12">
        <f t="shared" si="141"/>
        <v>61.77</v>
      </c>
      <c r="H735" s="125">
        <f t="shared" si="146"/>
        <v>60.35</v>
      </c>
      <c r="I735" s="12">
        <f t="shared" si="147"/>
        <v>59.64</v>
      </c>
      <c r="J735" s="12">
        <f t="shared" si="140"/>
        <v>56.800000000000004</v>
      </c>
      <c r="K735" s="12">
        <f t="shared" si="144"/>
        <v>88.75</v>
      </c>
      <c r="L735" s="273"/>
      <c r="M735" s="271"/>
      <c r="N735" s="98"/>
      <c r="O735" s="6"/>
      <c r="P735" s="100"/>
      <c r="Q735" s="6"/>
      <c r="R735" s="101"/>
    </row>
    <row r="736" spans="1:18" ht="24" customHeight="1">
      <c r="A736" s="366">
        <v>4810153030658</v>
      </c>
      <c r="B736" s="394" t="s">
        <v>2193</v>
      </c>
      <c r="C736" s="209"/>
      <c r="D736" s="367">
        <v>40</v>
      </c>
      <c r="E736" s="259">
        <v>8.8000000000000007</v>
      </c>
      <c r="F736" s="91">
        <f t="shared" si="145"/>
        <v>7.9200000000000008</v>
      </c>
      <c r="G736" s="12">
        <f t="shared" si="141"/>
        <v>7.6560000000000006</v>
      </c>
      <c r="H736" s="125">
        <f t="shared" si="146"/>
        <v>7.48</v>
      </c>
      <c r="I736" s="12">
        <f t="shared" si="147"/>
        <v>7.3920000000000003</v>
      </c>
      <c r="J736" s="12">
        <f t="shared" si="140"/>
        <v>7.0400000000000009</v>
      </c>
      <c r="K736" s="12">
        <f t="shared" si="144"/>
        <v>11</v>
      </c>
      <c r="L736" s="273"/>
      <c r="M736" s="271"/>
      <c r="N736" s="98"/>
      <c r="O736" s="6"/>
      <c r="P736" s="100"/>
      <c r="Q736" s="6"/>
      <c r="R736" s="101"/>
    </row>
    <row r="737" spans="1:18" ht="27" customHeight="1">
      <c r="A737" s="366">
        <v>4810153030634</v>
      </c>
      <c r="B737" s="394" t="s">
        <v>2194</v>
      </c>
      <c r="C737" s="209"/>
      <c r="D737" s="367">
        <v>40</v>
      </c>
      <c r="E737" s="259">
        <v>8.8000000000000007</v>
      </c>
      <c r="F737" s="91">
        <f t="shared" si="145"/>
        <v>7.9200000000000008</v>
      </c>
      <c r="G737" s="12">
        <f t="shared" si="141"/>
        <v>7.6560000000000006</v>
      </c>
      <c r="H737" s="125">
        <f t="shared" si="146"/>
        <v>7.48</v>
      </c>
      <c r="I737" s="12">
        <f t="shared" si="147"/>
        <v>7.3920000000000003</v>
      </c>
      <c r="J737" s="12">
        <f t="shared" si="140"/>
        <v>7.0400000000000009</v>
      </c>
      <c r="K737" s="12">
        <f t="shared" si="144"/>
        <v>11</v>
      </c>
      <c r="L737" s="273"/>
      <c r="M737" s="271"/>
      <c r="N737" s="98"/>
      <c r="O737" s="6"/>
      <c r="P737" s="100"/>
      <c r="Q737" s="6"/>
      <c r="R737" s="101"/>
    </row>
    <row r="738" spans="1:18" ht="26.25" customHeight="1">
      <c r="A738" s="366">
        <v>4810153030641</v>
      </c>
      <c r="B738" s="394" t="s">
        <v>2195</v>
      </c>
      <c r="C738" s="209"/>
      <c r="D738" s="367">
        <v>40</v>
      </c>
      <c r="E738" s="259">
        <v>8.8000000000000007</v>
      </c>
      <c r="F738" s="91">
        <f t="shared" si="145"/>
        <v>7.9200000000000008</v>
      </c>
      <c r="G738" s="12">
        <f t="shared" si="141"/>
        <v>7.6560000000000006</v>
      </c>
      <c r="H738" s="125">
        <f t="shared" si="146"/>
        <v>7.48</v>
      </c>
      <c r="I738" s="12">
        <f t="shared" si="147"/>
        <v>7.3920000000000003</v>
      </c>
      <c r="J738" s="12">
        <f t="shared" si="140"/>
        <v>7.0400000000000009</v>
      </c>
      <c r="K738" s="12">
        <f t="shared" si="144"/>
        <v>11</v>
      </c>
      <c r="L738" s="273"/>
      <c r="M738" s="271"/>
      <c r="N738" s="98"/>
      <c r="O738" s="6"/>
      <c r="P738" s="100"/>
      <c r="Q738" s="6"/>
      <c r="R738" s="101"/>
    </row>
    <row r="739" spans="1:18" ht="26.25" customHeight="1">
      <c r="A739" s="366">
        <v>4810153030641</v>
      </c>
      <c r="B739" s="394" t="s">
        <v>2195</v>
      </c>
      <c r="C739" s="209"/>
      <c r="D739" s="367">
        <v>40</v>
      </c>
      <c r="E739" s="259">
        <v>10.15</v>
      </c>
      <c r="F739" s="91">
        <f t="shared" si="145"/>
        <v>9.1349999999999998</v>
      </c>
      <c r="G739" s="12">
        <f t="shared" si="141"/>
        <v>8.8305000000000007</v>
      </c>
      <c r="H739" s="125">
        <f t="shared" si="146"/>
        <v>8.6274999999999995</v>
      </c>
      <c r="I739" s="12">
        <f t="shared" si="147"/>
        <v>8.5259999999999998</v>
      </c>
      <c r="J739" s="12">
        <f t="shared" si="140"/>
        <v>8.120000000000001</v>
      </c>
      <c r="K739" s="12">
        <f t="shared" si="144"/>
        <v>12.6875</v>
      </c>
      <c r="L739" s="273"/>
      <c r="M739" s="271"/>
      <c r="N739" s="98"/>
      <c r="O739" s="6"/>
      <c r="P739" s="100"/>
      <c r="Q739" s="6"/>
      <c r="R739" s="101"/>
    </row>
    <row r="740" spans="1:18" ht="26.25" customHeight="1">
      <c r="A740" s="366">
        <v>4810153030634</v>
      </c>
      <c r="B740" s="394" t="s">
        <v>3280</v>
      </c>
      <c r="C740" s="209"/>
      <c r="D740" s="367">
        <v>40</v>
      </c>
      <c r="E740" s="259">
        <v>10.15</v>
      </c>
      <c r="F740" s="91"/>
      <c r="G740" s="12"/>
      <c r="H740" s="125"/>
      <c r="I740" s="12"/>
      <c r="J740" s="12"/>
      <c r="K740" s="12">
        <f t="shared" si="144"/>
        <v>12.6875</v>
      </c>
      <c r="L740" s="273"/>
      <c r="M740" s="271"/>
      <c r="N740" s="98"/>
      <c r="O740" s="6"/>
      <c r="P740" s="100"/>
      <c r="Q740" s="6"/>
      <c r="R740" s="101"/>
    </row>
    <row r="741" spans="1:18" ht="26.25" customHeight="1">
      <c r="A741" s="366">
        <v>4810153030658</v>
      </c>
      <c r="B741" s="394" t="s">
        <v>2193</v>
      </c>
      <c r="C741" s="209"/>
      <c r="D741" s="367">
        <v>40</v>
      </c>
      <c r="E741" s="259">
        <v>10.15</v>
      </c>
      <c r="F741" s="91"/>
      <c r="G741" s="12"/>
      <c r="H741" s="125"/>
      <c r="I741" s="12"/>
      <c r="J741" s="12"/>
      <c r="K741" s="12">
        <f t="shared" si="144"/>
        <v>12.6875</v>
      </c>
      <c r="L741" s="273"/>
      <c r="M741" s="271"/>
      <c r="N741" s="98"/>
      <c r="O741" s="6"/>
      <c r="P741" s="100"/>
      <c r="Q741" s="6"/>
      <c r="R741" s="101"/>
    </row>
    <row r="742" spans="1:18" ht="26.25" customHeight="1">
      <c r="A742" s="366">
        <v>4810153032119</v>
      </c>
      <c r="B742" s="365" t="s">
        <v>2413</v>
      </c>
      <c r="C742" s="209"/>
      <c r="D742" s="367">
        <v>15</v>
      </c>
      <c r="E742" s="259">
        <v>51.6</v>
      </c>
      <c r="F742" s="91">
        <f t="shared" si="145"/>
        <v>46.440000000000005</v>
      </c>
      <c r="G742" s="12">
        <f t="shared" si="141"/>
        <v>44.892000000000003</v>
      </c>
      <c r="H742" s="125">
        <f t="shared" si="146"/>
        <v>43.86</v>
      </c>
      <c r="I742" s="12">
        <f t="shared" si="147"/>
        <v>43.344000000000001</v>
      </c>
      <c r="J742" s="12">
        <f t="shared" si="140"/>
        <v>41.28</v>
      </c>
      <c r="K742" s="12">
        <f t="shared" si="144"/>
        <v>64.5</v>
      </c>
      <c r="L742" s="273"/>
      <c r="M742" s="271"/>
      <c r="N742" s="98"/>
      <c r="O742" s="6"/>
      <c r="P742" s="100"/>
      <c r="Q742" s="6"/>
      <c r="R742" s="101"/>
    </row>
    <row r="743" spans="1:18" ht="26.25" customHeight="1">
      <c r="A743" s="366">
        <v>4810153032126</v>
      </c>
      <c r="B743" s="365" t="s">
        <v>2414</v>
      </c>
      <c r="C743" s="209"/>
      <c r="D743" s="367">
        <v>20</v>
      </c>
      <c r="E743" s="259">
        <v>55.8</v>
      </c>
      <c r="F743" s="91">
        <f t="shared" si="145"/>
        <v>50.22</v>
      </c>
      <c r="G743" s="12">
        <f t="shared" si="141"/>
        <v>48.545999999999999</v>
      </c>
      <c r="H743" s="125">
        <f t="shared" si="146"/>
        <v>47.43</v>
      </c>
      <c r="I743" s="12">
        <f t="shared" si="147"/>
        <v>46.871999999999993</v>
      </c>
      <c r="J743" s="12">
        <f t="shared" si="140"/>
        <v>44.64</v>
      </c>
      <c r="K743" s="12">
        <f t="shared" si="144"/>
        <v>69.75</v>
      </c>
      <c r="L743" s="273"/>
      <c r="M743" s="271"/>
      <c r="N743" s="98"/>
      <c r="O743" s="6"/>
      <c r="P743" s="100"/>
      <c r="Q743" s="6"/>
      <c r="R743" s="101"/>
    </row>
    <row r="744" spans="1:18" ht="26.25" customHeight="1">
      <c r="A744" s="366">
        <v>4810153032096</v>
      </c>
      <c r="B744" s="365" t="s">
        <v>2415</v>
      </c>
      <c r="C744" s="209"/>
      <c r="D744" s="367">
        <v>20</v>
      </c>
      <c r="E744" s="259">
        <v>49.9</v>
      </c>
      <c r="F744" s="91">
        <f t="shared" si="145"/>
        <v>44.91</v>
      </c>
      <c r="G744" s="12">
        <f t="shared" si="141"/>
        <v>43.412999999999997</v>
      </c>
      <c r="H744" s="125">
        <f t="shared" si="146"/>
        <v>42.414999999999999</v>
      </c>
      <c r="I744" s="12">
        <f t="shared" si="147"/>
        <v>41.915999999999997</v>
      </c>
      <c r="J744" s="12">
        <f t="shared" si="140"/>
        <v>39.92</v>
      </c>
      <c r="K744" s="12">
        <f t="shared" si="144"/>
        <v>62.375</v>
      </c>
      <c r="L744" s="273"/>
      <c r="M744" s="271"/>
      <c r="N744" s="98"/>
      <c r="O744" s="6"/>
      <c r="P744" s="100"/>
      <c r="Q744" s="6"/>
      <c r="R744" s="101"/>
    </row>
    <row r="745" spans="1:18" ht="26.25" customHeight="1">
      <c r="A745" s="366">
        <v>4810153032133</v>
      </c>
      <c r="B745" s="365" t="s">
        <v>2416</v>
      </c>
      <c r="C745" s="209"/>
      <c r="D745" s="367">
        <v>15</v>
      </c>
      <c r="E745" s="259">
        <v>51.6</v>
      </c>
      <c r="F745" s="91">
        <f t="shared" si="145"/>
        <v>46.440000000000005</v>
      </c>
      <c r="G745" s="12">
        <f t="shared" si="141"/>
        <v>44.892000000000003</v>
      </c>
      <c r="H745" s="125">
        <f t="shared" si="146"/>
        <v>43.86</v>
      </c>
      <c r="I745" s="12">
        <f t="shared" si="147"/>
        <v>43.344000000000001</v>
      </c>
      <c r="J745" s="12">
        <f t="shared" si="140"/>
        <v>41.28</v>
      </c>
      <c r="K745" s="12">
        <f t="shared" si="144"/>
        <v>64.5</v>
      </c>
      <c r="L745" s="273"/>
      <c r="M745" s="271"/>
      <c r="N745" s="98"/>
      <c r="O745" s="6"/>
      <c r="P745" s="100"/>
      <c r="Q745" s="6"/>
      <c r="R745" s="101"/>
    </row>
    <row r="746" spans="1:18" ht="26.25" customHeight="1">
      <c r="A746" s="366">
        <v>4810153032140</v>
      </c>
      <c r="B746" s="365" t="s">
        <v>2417</v>
      </c>
      <c r="C746" s="209"/>
      <c r="D746" s="367">
        <v>20</v>
      </c>
      <c r="E746" s="259">
        <v>55.8</v>
      </c>
      <c r="F746" s="91">
        <f t="shared" si="145"/>
        <v>50.22</v>
      </c>
      <c r="G746" s="12">
        <f t="shared" si="141"/>
        <v>48.545999999999999</v>
      </c>
      <c r="H746" s="125">
        <f t="shared" si="146"/>
        <v>47.43</v>
      </c>
      <c r="I746" s="12">
        <f t="shared" si="147"/>
        <v>46.871999999999993</v>
      </c>
      <c r="J746" s="12">
        <f t="shared" si="140"/>
        <v>44.64</v>
      </c>
      <c r="K746" s="12">
        <f t="shared" si="144"/>
        <v>69.75</v>
      </c>
      <c r="L746" s="273"/>
      <c r="M746" s="271"/>
      <c r="N746" s="98"/>
      <c r="O746" s="6"/>
      <c r="P746" s="100"/>
      <c r="Q746" s="6"/>
      <c r="R746" s="101"/>
    </row>
    <row r="747" spans="1:18" ht="26.25" customHeight="1">
      <c r="A747" s="366">
        <v>4810153032089</v>
      </c>
      <c r="B747" s="365" t="s">
        <v>2418</v>
      </c>
      <c r="C747" s="209"/>
      <c r="D747" s="367">
        <v>15</v>
      </c>
      <c r="E747" s="259">
        <v>51.6</v>
      </c>
      <c r="F747" s="91">
        <f t="shared" si="145"/>
        <v>46.440000000000005</v>
      </c>
      <c r="G747" s="12">
        <f t="shared" si="141"/>
        <v>44.892000000000003</v>
      </c>
      <c r="H747" s="125">
        <f t="shared" si="146"/>
        <v>43.86</v>
      </c>
      <c r="I747" s="12">
        <f t="shared" si="147"/>
        <v>43.344000000000001</v>
      </c>
      <c r="J747" s="12">
        <f t="shared" si="140"/>
        <v>41.28</v>
      </c>
      <c r="K747" s="12">
        <f t="shared" si="144"/>
        <v>64.5</v>
      </c>
      <c r="L747" s="273"/>
      <c r="M747" s="271"/>
      <c r="N747" s="98"/>
      <c r="O747" s="6"/>
      <c r="P747" s="100"/>
      <c r="Q747" s="6"/>
      <c r="R747" s="101"/>
    </row>
    <row r="748" spans="1:18" ht="26.25" customHeight="1">
      <c r="A748" s="366">
        <v>4810153032102</v>
      </c>
      <c r="B748" s="365" t="s">
        <v>2419</v>
      </c>
      <c r="C748" s="209"/>
      <c r="D748" s="367">
        <v>20</v>
      </c>
      <c r="E748" s="259">
        <v>55.8</v>
      </c>
      <c r="F748" s="91">
        <f t="shared" si="145"/>
        <v>50.22</v>
      </c>
      <c r="G748" s="12">
        <f t="shared" si="141"/>
        <v>48.545999999999999</v>
      </c>
      <c r="H748" s="125">
        <f t="shared" si="146"/>
        <v>47.43</v>
      </c>
      <c r="I748" s="12">
        <f t="shared" si="147"/>
        <v>46.871999999999993</v>
      </c>
      <c r="J748" s="12">
        <f t="shared" si="140"/>
        <v>44.64</v>
      </c>
      <c r="K748" s="12">
        <f t="shared" si="144"/>
        <v>69.75</v>
      </c>
      <c r="L748" s="273"/>
      <c r="M748" s="271"/>
      <c r="N748" s="98"/>
      <c r="O748" s="6"/>
      <c r="P748" s="100"/>
      <c r="Q748" s="6"/>
      <c r="R748" s="101"/>
    </row>
    <row r="749" spans="1:18">
      <c r="A749" s="255"/>
      <c r="B749" s="256" t="s">
        <v>2075</v>
      </c>
      <c r="C749" s="209"/>
      <c r="D749" s="209"/>
      <c r="E749" s="209"/>
      <c r="F749" s="91">
        <f t="shared" si="135"/>
        <v>0</v>
      </c>
      <c r="G749" s="12">
        <f t="shared" si="141"/>
        <v>0</v>
      </c>
      <c r="H749" s="125">
        <f t="shared" si="142"/>
        <v>0</v>
      </c>
      <c r="I749" s="12">
        <f t="shared" si="143"/>
        <v>0</v>
      </c>
      <c r="J749" s="12">
        <f t="shared" si="140"/>
        <v>0</v>
      </c>
      <c r="K749" s="12">
        <f t="shared" si="144"/>
        <v>0</v>
      </c>
      <c r="L749" s="273"/>
      <c r="M749" s="271"/>
      <c r="N749" s="98"/>
      <c r="O749" s="6"/>
      <c r="P749" s="100"/>
      <c r="Q749" s="6"/>
      <c r="R749" s="101"/>
    </row>
    <row r="750" spans="1:18">
      <c r="A750" s="366">
        <v>4810153028792</v>
      </c>
      <c r="B750" s="396" t="s">
        <v>2056</v>
      </c>
      <c r="C750" s="209"/>
      <c r="D750" s="209"/>
      <c r="E750" s="259">
        <v>80.349999999999994</v>
      </c>
      <c r="F750" s="91">
        <f t="shared" si="135"/>
        <v>72.314999999999998</v>
      </c>
      <c r="G750" s="12">
        <f t="shared" si="141"/>
        <v>69.904499999999999</v>
      </c>
      <c r="H750" s="125">
        <f t="shared" si="142"/>
        <v>68.297499999999999</v>
      </c>
      <c r="I750" s="12">
        <f t="shared" si="143"/>
        <v>67.494</v>
      </c>
      <c r="J750" s="12">
        <f t="shared" si="140"/>
        <v>64.28</v>
      </c>
      <c r="K750" s="12">
        <f t="shared" si="144"/>
        <v>100.4375</v>
      </c>
      <c r="L750" s="273"/>
      <c r="M750" s="271"/>
      <c r="N750" s="98"/>
      <c r="O750" s="6"/>
      <c r="P750" s="100"/>
      <c r="Q750" s="6"/>
      <c r="R750" s="101"/>
    </row>
    <row r="751" spans="1:18">
      <c r="A751" s="366">
        <v>4810153028938</v>
      </c>
      <c r="B751" s="396" t="s">
        <v>2057</v>
      </c>
      <c r="C751" s="209"/>
      <c r="D751" s="209"/>
      <c r="E751" s="259">
        <v>60</v>
      </c>
      <c r="F751" s="91">
        <f t="shared" si="135"/>
        <v>54</v>
      </c>
      <c r="G751" s="12">
        <f t="shared" si="141"/>
        <v>52.2</v>
      </c>
      <c r="H751" s="125">
        <f t="shared" si="142"/>
        <v>51</v>
      </c>
      <c r="I751" s="12">
        <f t="shared" si="143"/>
        <v>50.4</v>
      </c>
      <c r="J751" s="12">
        <f t="shared" si="140"/>
        <v>48</v>
      </c>
      <c r="K751" s="12">
        <f t="shared" si="144"/>
        <v>75</v>
      </c>
      <c r="L751" s="273"/>
      <c r="M751" s="271"/>
      <c r="N751" s="98"/>
      <c r="O751" s="6"/>
      <c r="P751" s="100"/>
      <c r="Q751" s="6"/>
      <c r="R751" s="101"/>
    </row>
    <row r="752" spans="1:18">
      <c r="A752" s="366">
        <v>4810153028822</v>
      </c>
      <c r="B752" s="396" t="s">
        <v>2058</v>
      </c>
      <c r="C752" s="209"/>
      <c r="D752" s="209"/>
      <c r="E752" s="259">
        <v>72</v>
      </c>
      <c r="F752" s="91">
        <f t="shared" si="135"/>
        <v>64.8</v>
      </c>
      <c r="G752" s="12">
        <f t="shared" si="141"/>
        <v>62.64</v>
      </c>
      <c r="H752" s="125">
        <f t="shared" si="142"/>
        <v>61.199999999999996</v>
      </c>
      <c r="I752" s="12">
        <f t="shared" si="143"/>
        <v>60.48</v>
      </c>
      <c r="J752" s="12">
        <f t="shared" si="140"/>
        <v>57.6</v>
      </c>
      <c r="K752" s="12">
        <f t="shared" si="144"/>
        <v>90</v>
      </c>
      <c r="L752" s="273"/>
      <c r="M752" s="271"/>
      <c r="N752" s="98"/>
      <c r="O752" s="6"/>
      <c r="P752" s="100"/>
      <c r="Q752" s="6"/>
      <c r="R752" s="101"/>
    </row>
    <row r="753" spans="1:18">
      <c r="A753" s="366">
        <v>4810153028846</v>
      </c>
      <c r="B753" s="396" t="s">
        <v>2059</v>
      </c>
      <c r="C753" s="209"/>
      <c r="D753" s="209"/>
      <c r="E753" s="259">
        <v>48.2</v>
      </c>
      <c r="F753" s="91">
        <f t="shared" si="135"/>
        <v>43.38</v>
      </c>
      <c r="G753" s="12">
        <f t="shared" si="141"/>
        <v>41.934000000000005</v>
      </c>
      <c r="H753" s="125">
        <f t="shared" si="142"/>
        <v>40.97</v>
      </c>
      <c r="I753" s="12">
        <f t="shared" si="143"/>
        <v>40.488</v>
      </c>
      <c r="J753" s="12">
        <f t="shared" si="140"/>
        <v>38.56</v>
      </c>
      <c r="K753" s="12">
        <f t="shared" si="144"/>
        <v>60.25</v>
      </c>
      <c r="L753" s="273"/>
      <c r="M753" s="271"/>
      <c r="N753" s="98"/>
      <c r="O753" s="6"/>
      <c r="P753" s="100"/>
      <c r="Q753" s="6"/>
      <c r="R753" s="101"/>
    </row>
    <row r="754" spans="1:18">
      <c r="A754" s="366">
        <v>4810153028839</v>
      </c>
      <c r="B754" s="396" t="s">
        <v>2060</v>
      </c>
      <c r="C754" s="209"/>
      <c r="D754" s="209"/>
      <c r="E754" s="259">
        <v>72.7</v>
      </c>
      <c r="F754" s="91">
        <f t="shared" si="135"/>
        <v>65.430000000000007</v>
      </c>
      <c r="G754" s="12">
        <f t="shared" si="141"/>
        <v>63.249000000000002</v>
      </c>
      <c r="H754" s="125">
        <f t="shared" si="142"/>
        <v>61.795000000000002</v>
      </c>
      <c r="I754" s="12">
        <f t="shared" si="143"/>
        <v>61.067999999999998</v>
      </c>
      <c r="J754" s="12">
        <f t="shared" si="140"/>
        <v>58.160000000000004</v>
      </c>
      <c r="K754" s="12">
        <f t="shared" si="144"/>
        <v>90.875</v>
      </c>
      <c r="L754" s="273"/>
      <c r="M754" s="271"/>
      <c r="N754" s="98"/>
      <c r="O754" s="6"/>
      <c r="P754" s="100"/>
      <c r="Q754" s="6"/>
      <c r="R754" s="101"/>
    </row>
    <row r="755" spans="1:18">
      <c r="A755" s="366">
        <v>4810153028853</v>
      </c>
      <c r="B755" s="396" t="s">
        <v>2061</v>
      </c>
      <c r="C755" s="209"/>
      <c r="D755" s="209"/>
      <c r="E755" s="259">
        <v>55</v>
      </c>
      <c r="F755" s="91">
        <f t="shared" si="135"/>
        <v>49.5</v>
      </c>
      <c r="G755" s="12">
        <f t="shared" si="141"/>
        <v>47.85</v>
      </c>
      <c r="H755" s="125">
        <f t="shared" si="142"/>
        <v>46.75</v>
      </c>
      <c r="I755" s="12">
        <f t="shared" si="143"/>
        <v>46.199999999999996</v>
      </c>
      <c r="J755" s="12">
        <f t="shared" si="140"/>
        <v>44</v>
      </c>
      <c r="K755" s="12">
        <f t="shared" si="144"/>
        <v>68.75</v>
      </c>
      <c r="L755" s="273"/>
      <c r="M755" s="271"/>
      <c r="N755" s="98"/>
      <c r="O755" s="6"/>
      <c r="P755" s="100"/>
      <c r="Q755" s="6"/>
      <c r="R755" s="101"/>
    </row>
    <row r="756" spans="1:18">
      <c r="A756" s="366">
        <v>4810153028891</v>
      </c>
      <c r="B756" s="396" t="s">
        <v>2062</v>
      </c>
      <c r="C756" s="209"/>
      <c r="D756" s="209"/>
      <c r="E756" s="259">
        <v>62.6</v>
      </c>
      <c r="F756" s="91">
        <f t="shared" si="135"/>
        <v>56.34</v>
      </c>
      <c r="G756" s="12">
        <f t="shared" si="141"/>
        <v>54.462000000000003</v>
      </c>
      <c r="H756" s="125">
        <f t="shared" si="142"/>
        <v>53.21</v>
      </c>
      <c r="I756" s="12">
        <f t="shared" si="143"/>
        <v>52.583999999999996</v>
      </c>
      <c r="J756" s="12">
        <f t="shared" si="140"/>
        <v>50.080000000000005</v>
      </c>
      <c r="K756" s="12">
        <f t="shared" si="144"/>
        <v>78.25</v>
      </c>
      <c r="L756" s="273"/>
      <c r="M756" s="271"/>
      <c r="N756" s="98"/>
      <c r="O756" s="6"/>
      <c r="P756" s="100"/>
      <c r="Q756" s="6"/>
      <c r="R756" s="101"/>
    </row>
    <row r="757" spans="1:18">
      <c r="A757" s="366">
        <v>4810153028884</v>
      </c>
      <c r="B757" s="396" t="s">
        <v>2063</v>
      </c>
      <c r="C757" s="209"/>
      <c r="D757" s="209"/>
      <c r="E757" s="259">
        <v>56.65</v>
      </c>
      <c r="F757" s="91">
        <f t="shared" si="135"/>
        <v>50.984999999999999</v>
      </c>
      <c r="G757" s="12">
        <f t="shared" si="141"/>
        <v>49.285499999999999</v>
      </c>
      <c r="H757" s="125">
        <f t="shared" si="142"/>
        <v>48.152499999999996</v>
      </c>
      <c r="I757" s="12">
        <f t="shared" si="143"/>
        <v>47.585999999999999</v>
      </c>
      <c r="J757" s="12">
        <f t="shared" si="140"/>
        <v>45.32</v>
      </c>
      <c r="K757" s="12">
        <f t="shared" si="144"/>
        <v>70.8125</v>
      </c>
      <c r="L757" s="273"/>
      <c r="M757" s="271"/>
      <c r="N757" s="98"/>
      <c r="O757" s="6"/>
      <c r="P757" s="100"/>
      <c r="Q757" s="6"/>
      <c r="R757" s="101"/>
    </row>
    <row r="758" spans="1:18">
      <c r="A758" s="366">
        <v>4810153028877</v>
      </c>
      <c r="B758" s="396" t="s">
        <v>2064</v>
      </c>
      <c r="C758" s="209"/>
      <c r="D758" s="209"/>
      <c r="E758" s="259">
        <v>60.9</v>
      </c>
      <c r="F758" s="91">
        <f t="shared" si="135"/>
        <v>54.81</v>
      </c>
      <c r="G758" s="12">
        <f t="shared" si="141"/>
        <v>52.982999999999997</v>
      </c>
      <c r="H758" s="125">
        <f t="shared" si="142"/>
        <v>51.765000000000001</v>
      </c>
      <c r="I758" s="12">
        <f t="shared" si="143"/>
        <v>51.155999999999999</v>
      </c>
      <c r="J758" s="12">
        <f t="shared" si="140"/>
        <v>48.72</v>
      </c>
      <c r="K758" s="12">
        <f t="shared" si="144"/>
        <v>76.125</v>
      </c>
      <c r="L758" s="273"/>
      <c r="M758" s="271"/>
      <c r="N758" s="98"/>
      <c r="O758" s="6"/>
      <c r="P758" s="100"/>
      <c r="Q758" s="6"/>
      <c r="R758" s="101"/>
    </row>
    <row r="759" spans="1:18">
      <c r="A759" s="366">
        <v>4810153028860</v>
      </c>
      <c r="B759" s="396" t="s">
        <v>2065</v>
      </c>
      <c r="C759" s="209"/>
      <c r="D759" s="209"/>
      <c r="E759" s="259">
        <v>76.099999999999994</v>
      </c>
      <c r="F759" s="91">
        <f t="shared" ref="F759:F787" si="148">E759*0.9</f>
        <v>68.489999999999995</v>
      </c>
      <c r="G759" s="12">
        <f t="shared" si="141"/>
        <v>66.206999999999994</v>
      </c>
      <c r="H759" s="125">
        <f t="shared" si="142"/>
        <v>64.684999999999988</v>
      </c>
      <c r="I759" s="12">
        <f t="shared" si="143"/>
        <v>63.923999999999992</v>
      </c>
      <c r="J759" s="12">
        <f t="shared" si="140"/>
        <v>60.879999999999995</v>
      </c>
      <c r="K759" s="12">
        <f t="shared" si="144"/>
        <v>95.125</v>
      </c>
      <c r="L759" s="273"/>
      <c r="M759" s="271"/>
      <c r="N759" s="98"/>
      <c r="O759" s="6"/>
      <c r="P759" s="100"/>
      <c r="Q759" s="6"/>
      <c r="R759" s="101"/>
    </row>
    <row r="760" spans="1:18">
      <c r="A760" s="366">
        <v>4810153028914</v>
      </c>
      <c r="B760" s="396" t="s">
        <v>2066</v>
      </c>
      <c r="C760" s="209"/>
      <c r="D760" s="209"/>
      <c r="E760" s="259">
        <v>52.4</v>
      </c>
      <c r="F760" s="91">
        <f t="shared" si="148"/>
        <v>47.16</v>
      </c>
      <c r="G760" s="12">
        <f t="shared" si="141"/>
        <v>45.588000000000001</v>
      </c>
      <c r="H760" s="125">
        <f t="shared" si="142"/>
        <v>44.54</v>
      </c>
      <c r="I760" s="12">
        <f t="shared" si="143"/>
        <v>44.015999999999998</v>
      </c>
      <c r="J760" s="12">
        <f t="shared" si="140"/>
        <v>41.92</v>
      </c>
      <c r="K760" s="12">
        <f t="shared" si="144"/>
        <v>65.5</v>
      </c>
      <c r="L760" s="273"/>
      <c r="M760" s="271"/>
      <c r="N760" s="98"/>
      <c r="O760" s="6"/>
      <c r="P760" s="100"/>
      <c r="Q760" s="6"/>
      <c r="R760" s="101"/>
    </row>
    <row r="761" spans="1:18">
      <c r="A761" s="366">
        <v>4810153028921</v>
      </c>
      <c r="B761" s="396" t="s">
        <v>2067</v>
      </c>
      <c r="C761" s="209"/>
      <c r="D761" s="209"/>
      <c r="E761" s="259">
        <v>47.35</v>
      </c>
      <c r="F761" s="91">
        <f t="shared" si="148"/>
        <v>42.615000000000002</v>
      </c>
      <c r="G761" s="12">
        <f t="shared" si="141"/>
        <v>41.194499999999998</v>
      </c>
      <c r="H761" s="125">
        <f t="shared" si="142"/>
        <v>40.247500000000002</v>
      </c>
      <c r="I761" s="12">
        <f t="shared" si="143"/>
        <v>39.774000000000001</v>
      </c>
      <c r="J761" s="12">
        <f t="shared" si="140"/>
        <v>37.880000000000003</v>
      </c>
      <c r="K761" s="12">
        <f t="shared" si="144"/>
        <v>59.1875</v>
      </c>
      <c r="L761" s="273"/>
      <c r="M761" s="271"/>
      <c r="N761" s="98"/>
      <c r="O761" s="6"/>
      <c r="P761" s="100"/>
      <c r="Q761" s="6"/>
      <c r="R761" s="101"/>
    </row>
    <row r="762" spans="1:18">
      <c r="A762" s="366">
        <v>4810153028907</v>
      </c>
      <c r="B762" s="396" t="s">
        <v>2068</v>
      </c>
      <c r="C762" s="209"/>
      <c r="D762" s="209"/>
      <c r="E762" s="259">
        <v>49.9</v>
      </c>
      <c r="F762" s="91">
        <f t="shared" si="148"/>
        <v>44.91</v>
      </c>
      <c r="G762" s="12">
        <f t="shared" si="141"/>
        <v>43.412999999999997</v>
      </c>
      <c r="H762" s="125">
        <f t="shared" si="142"/>
        <v>42.414999999999999</v>
      </c>
      <c r="I762" s="12">
        <f t="shared" si="143"/>
        <v>41.915999999999997</v>
      </c>
      <c r="J762" s="12">
        <f t="shared" si="140"/>
        <v>39.92</v>
      </c>
      <c r="K762" s="12">
        <f t="shared" si="144"/>
        <v>62.375</v>
      </c>
      <c r="L762" s="273"/>
      <c r="M762" s="271"/>
      <c r="N762" s="98"/>
      <c r="O762" s="6"/>
      <c r="P762" s="100"/>
      <c r="Q762" s="6"/>
      <c r="R762" s="101"/>
    </row>
    <row r="763" spans="1:18">
      <c r="A763" s="366">
        <v>4810153028808</v>
      </c>
      <c r="B763" s="396" t="s">
        <v>2069</v>
      </c>
      <c r="C763" s="209"/>
      <c r="D763" s="209"/>
      <c r="E763" s="259">
        <v>43.1</v>
      </c>
      <c r="F763" s="91">
        <f t="shared" si="148"/>
        <v>38.79</v>
      </c>
      <c r="G763" s="12">
        <f t="shared" si="141"/>
        <v>37.497</v>
      </c>
      <c r="H763" s="125">
        <f t="shared" si="142"/>
        <v>36.634999999999998</v>
      </c>
      <c r="I763" s="12">
        <f t="shared" si="143"/>
        <v>36.204000000000001</v>
      </c>
      <c r="J763" s="12">
        <f t="shared" si="140"/>
        <v>34.480000000000004</v>
      </c>
      <c r="K763" s="12">
        <f t="shared" si="144"/>
        <v>53.875</v>
      </c>
      <c r="L763" s="273"/>
      <c r="M763" s="271"/>
      <c r="N763" s="98"/>
      <c r="O763" s="6"/>
      <c r="P763" s="100"/>
      <c r="Q763" s="6"/>
      <c r="R763" s="101"/>
    </row>
    <row r="764" spans="1:18">
      <c r="A764" s="366">
        <v>4810153028785</v>
      </c>
      <c r="B764" s="396" t="s">
        <v>2070</v>
      </c>
      <c r="C764" s="209"/>
      <c r="D764" s="209"/>
      <c r="E764" s="259">
        <v>67.650000000000006</v>
      </c>
      <c r="F764" s="91">
        <f t="shared" si="148"/>
        <v>60.885000000000005</v>
      </c>
      <c r="G764" s="12">
        <f t="shared" si="141"/>
        <v>58.855500000000006</v>
      </c>
      <c r="H764" s="125">
        <f t="shared" si="142"/>
        <v>57.502500000000005</v>
      </c>
      <c r="I764" s="12">
        <f t="shared" si="143"/>
        <v>56.826000000000001</v>
      </c>
      <c r="J764" s="12">
        <f t="shared" si="140"/>
        <v>54.120000000000005</v>
      </c>
      <c r="K764" s="12">
        <f t="shared" si="144"/>
        <v>84.5625</v>
      </c>
      <c r="L764" s="273"/>
      <c r="M764" s="271"/>
      <c r="N764" s="98"/>
      <c r="O764" s="6"/>
      <c r="P764" s="100"/>
      <c r="Q764" s="6"/>
      <c r="R764" s="101"/>
    </row>
    <row r="765" spans="1:18">
      <c r="A765" s="366">
        <v>4810153028754</v>
      </c>
      <c r="B765" s="396" t="s">
        <v>2071</v>
      </c>
      <c r="C765" s="209"/>
      <c r="D765" s="209"/>
      <c r="E765" s="259">
        <v>55</v>
      </c>
      <c r="F765" s="91">
        <f t="shared" si="148"/>
        <v>49.5</v>
      </c>
      <c r="G765" s="12">
        <f t="shared" si="141"/>
        <v>47.85</v>
      </c>
      <c r="H765" s="125">
        <f t="shared" si="142"/>
        <v>46.75</v>
      </c>
      <c r="I765" s="12">
        <f t="shared" si="143"/>
        <v>46.199999999999996</v>
      </c>
      <c r="J765" s="12">
        <f t="shared" si="140"/>
        <v>44</v>
      </c>
      <c r="K765" s="12">
        <f t="shared" si="144"/>
        <v>68.75</v>
      </c>
      <c r="L765" s="273"/>
      <c r="M765" s="271"/>
      <c r="N765" s="98"/>
      <c r="O765" s="6"/>
      <c r="P765" s="100"/>
      <c r="Q765" s="6"/>
      <c r="R765" s="101"/>
    </row>
    <row r="766" spans="1:18">
      <c r="A766" s="366">
        <v>4810153028747</v>
      </c>
      <c r="B766" s="396" t="s">
        <v>2072</v>
      </c>
      <c r="C766" s="209"/>
      <c r="D766" s="209"/>
      <c r="E766" s="259">
        <v>69.3</v>
      </c>
      <c r="F766" s="91">
        <f t="shared" si="148"/>
        <v>62.37</v>
      </c>
      <c r="G766" s="12">
        <f t="shared" ref="G766:G831" si="149">E766*0.87</f>
        <v>60.290999999999997</v>
      </c>
      <c r="H766" s="125">
        <f t="shared" si="142"/>
        <v>58.904999999999994</v>
      </c>
      <c r="I766" s="12">
        <f t="shared" si="143"/>
        <v>58.211999999999996</v>
      </c>
      <c r="J766" s="12">
        <f t="shared" si="140"/>
        <v>55.44</v>
      </c>
      <c r="K766" s="12">
        <f t="shared" si="144"/>
        <v>86.625</v>
      </c>
      <c r="L766" s="273"/>
      <c r="M766" s="271"/>
      <c r="N766" s="98"/>
      <c r="O766" s="6"/>
      <c r="P766" s="100"/>
      <c r="Q766" s="6"/>
      <c r="R766" s="101"/>
    </row>
    <row r="767" spans="1:18">
      <c r="A767" s="366">
        <v>4810153028778</v>
      </c>
      <c r="B767" s="396" t="s">
        <v>2073</v>
      </c>
      <c r="C767" s="209"/>
      <c r="D767" s="209"/>
      <c r="E767" s="259">
        <v>53.3</v>
      </c>
      <c r="F767" s="91">
        <f t="shared" si="148"/>
        <v>47.97</v>
      </c>
      <c r="G767" s="12">
        <f t="shared" si="149"/>
        <v>46.370999999999995</v>
      </c>
      <c r="H767" s="125">
        <f t="shared" si="142"/>
        <v>45.305</v>
      </c>
      <c r="I767" s="12">
        <f t="shared" si="143"/>
        <v>44.771999999999998</v>
      </c>
      <c r="J767" s="12">
        <f t="shared" si="140"/>
        <v>42.64</v>
      </c>
      <c r="K767" s="12">
        <f t="shared" si="144"/>
        <v>66.625</v>
      </c>
      <c r="L767" s="273"/>
      <c r="M767" s="271"/>
      <c r="N767" s="98"/>
      <c r="O767" s="6"/>
      <c r="P767" s="100"/>
      <c r="Q767" s="6"/>
      <c r="R767" s="101"/>
    </row>
    <row r="768" spans="1:18">
      <c r="A768" s="366">
        <v>4810153028761</v>
      </c>
      <c r="B768" s="396" t="s">
        <v>2074</v>
      </c>
      <c r="C768" s="209"/>
      <c r="D768" s="209"/>
      <c r="E768" s="259">
        <v>69.3</v>
      </c>
      <c r="F768" s="91">
        <f t="shared" si="148"/>
        <v>62.37</v>
      </c>
      <c r="G768" s="12">
        <f t="shared" si="149"/>
        <v>60.290999999999997</v>
      </c>
      <c r="H768" s="125">
        <f t="shared" si="142"/>
        <v>58.904999999999994</v>
      </c>
      <c r="I768" s="12">
        <f t="shared" si="143"/>
        <v>58.211999999999996</v>
      </c>
      <c r="J768" s="12">
        <f t="shared" si="140"/>
        <v>55.44</v>
      </c>
      <c r="K768" s="12">
        <f t="shared" si="144"/>
        <v>86.625</v>
      </c>
      <c r="L768" s="273"/>
      <c r="M768" s="271"/>
      <c r="N768" s="98"/>
      <c r="O768" s="6"/>
      <c r="P768" s="100"/>
      <c r="Q768" s="6"/>
      <c r="R768" s="101"/>
    </row>
    <row r="769" spans="1:18">
      <c r="A769" s="255"/>
      <c r="B769" s="256" t="s">
        <v>2084</v>
      </c>
      <c r="C769" s="209"/>
      <c r="D769" s="209"/>
      <c r="E769" s="209"/>
      <c r="F769" s="91">
        <f t="shared" si="148"/>
        <v>0</v>
      </c>
      <c r="G769" s="12">
        <f t="shared" si="149"/>
        <v>0</v>
      </c>
      <c r="H769" s="125">
        <f t="shared" si="142"/>
        <v>0</v>
      </c>
      <c r="I769" s="12">
        <f t="shared" si="143"/>
        <v>0</v>
      </c>
      <c r="J769" s="12">
        <f t="shared" si="140"/>
        <v>0</v>
      </c>
      <c r="K769" s="12">
        <f t="shared" si="144"/>
        <v>0</v>
      </c>
      <c r="L769" s="273"/>
      <c r="M769" s="271"/>
      <c r="N769" s="98"/>
      <c r="O769" s="6"/>
      <c r="P769" s="100"/>
      <c r="Q769" s="6"/>
      <c r="R769" s="101"/>
    </row>
    <row r="770" spans="1:18">
      <c r="A770" s="366">
        <v>4810153028273</v>
      </c>
      <c r="B770" s="396" t="s">
        <v>2076</v>
      </c>
      <c r="C770" s="209"/>
      <c r="D770" s="209"/>
      <c r="E770" s="259">
        <v>55</v>
      </c>
      <c r="F770" s="91">
        <f t="shared" si="148"/>
        <v>49.5</v>
      </c>
      <c r="G770" s="12">
        <f t="shared" si="149"/>
        <v>47.85</v>
      </c>
      <c r="H770" s="125">
        <f t="shared" si="142"/>
        <v>46.75</v>
      </c>
      <c r="I770" s="12">
        <f t="shared" si="143"/>
        <v>46.199999999999996</v>
      </c>
      <c r="J770" s="12">
        <f t="shared" si="140"/>
        <v>44</v>
      </c>
      <c r="K770" s="12">
        <f t="shared" si="144"/>
        <v>68.75</v>
      </c>
      <c r="L770" s="273"/>
      <c r="M770" s="271"/>
      <c r="N770" s="98"/>
      <c r="O770" s="6"/>
      <c r="P770" s="100"/>
      <c r="Q770" s="6"/>
      <c r="R770" s="101"/>
    </row>
    <row r="771" spans="1:18">
      <c r="A771" s="366">
        <v>4810153030498</v>
      </c>
      <c r="B771" s="396" t="s">
        <v>3281</v>
      </c>
      <c r="C771" s="209"/>
      <c r="D771" s="209"/>
      <c r="E771" s="259">
        <v>13.5</v>
      </c>
      <c r="F771" s="91">
        <f t="shared" si="148"/>
        <v>12.15</v>
      </c>
      <c r="G771" s="12">
        <f t="shared" si="149"/>
        <v>11.744999999999999</v>
      </c>
      <c r="H771" s="125">
        <f t="shared" si="142"/>
        <v>11.475</v>
      </c>
      <c r="I771" s="12">
        <f t="shared" si="143"/>
        <v>11.34</v>
      </c>
      <c r="J771" s="12">
        <f t="shared" si="140"/>
        <v>10.8</v>
      </c>
      <c r="K771" s="12">
        <f t="shared" si="144"/>
        <v>16.875</v>
      </c>
      <c r="L771" s="273"/>
      <c r="M771" s="271"/>
      <c r="N771" s="98"/>
      <c r="O771" s="6"/>
      <c r="P771" s="100"/>
      <c r="Q771" s="6"/>
      <c r="R771" s="101"/>
    </row>
    <row r="772" spans="1:18">
      <c r="A772" s="366">
        <v>4810153028310</v>
      </c>
      <c r="B772" s="396" t="s">
        <v>2077</v>
      </c>
      <c r="C772" s="209"/>
      <c r="D772" s="209"/>
      <c r="E772" s="259">
        <v>58.35</v>
      </c>
      <c r="F772" s="91">
        <f t="shared" si="148"/>
        <v>52.515000000000001</v>
      </c>
      <c r="G772" s="12">
        <f t="shared" si="149"/>
        <v>50.764499999999998</v>
      </c>
      <c r="H772" s="125">
        <f t="shared" si="142"/>
        <v>49.597499999999997</v>
      </c>
      <c r="I772" s="12">
        <f t="shared" si="143"/>
        <v>49.014000000000003</v>
      </c>
      <c r="J772" s="12">
        <f t="shared" si="140"/>
        <v>46.680000000000007</v>
      </c>
      <c r="K772" s="12">
        <f t="shared" si="144"/>
        <v>72.9375</v>
      </c>
      <c r="L772" s="273"/>
      <c r="M772" s="271"/>
      <c r="N772" s="98"/>
      <c r="O772" s="6"/>
      <c r="P772" s="100"/>
      <c r="Q772" s="6"/>
      <c r="R772" s="101"/>
    </row>
    <row r="773" spans="1:18">
      <c r="A773" s="366">
        <v>4810153028266</v>
      </c>
      <c r="B773" s="396" t="s">
        <v>2078</v>
      </c>
      <c r="C773" s="209"/>
      <c r="D773" s="209"/>
      <c r="E773" s="259">
        <v>87.9</v>
      </c>
      <c r="F773" s="91">
        <f t="shared" si="148"/>
        <v>79.110000000000014</v>
      </c>
      <c r="G773" s="12">
        <f t="shared" si="149"/>
        <v>76.472999999999999</v>
      </c>
      <c r="H773" s="125">
        <f t="shared" si="142"/>
        <v>74.715000000000003</v>
      </c>
      <c r="I773" s="12">
        <f t="shared" si="143"/>
        <v>73.835999999999999</v>
      </c>
      <c r="J773" s="12">
        <f t="shared" si="140"/>
        <v>70.320000000000007</v>
      </c>
      <c r="K773" s="12">
        <f t="shared" si="144"/>
        <v>109.875</v>
      </c>
      <c r="L773" s="273"/>
      <c r="M773" s="271"/>
      <c r="N773" s="98"/>
      <c r="O773" s="6"/>
      <c r="P773" s="100"/>
      <c r="Q773" s="6"/>
      <c r="R773" s="101"/>
    </row>
    <row r="774" spans="1:18">
      <c r="A774" s="366">
        <v>4810153028303</v>
      </c>
      <c r="B774" s="396" t="s">
        <v>2079</v>
      </c>
      <c r="C774" s="209"/>
      <c r="D774" s="209"/>
      <c r="E774" s="259">
        <v>50.7</v>
      </c>
      <c r="F774" s="91">
        <f t="shared" si="148"/>
        <v>45.63</v>
      </c>
      <c r="G774" s="12">
        <f t="shared" si="149"/>
        <v>44.109000000000002</v>
      </c>
      <c r="H774" s="125">
        <f t="shared" si="142"/>
        <v>43.094999999999999</v>
      </c>
      <c r="I774" s="12">
        <f t="shared" si="143"/>
        <v>42.588000000000001</v>
      </c>
      <c r="J774" s="12">
        <f t="shared" si="140"/>
        <v>40.56</v>
      </c>
      <c r="K774" s="12">
        <f t="shared" si="144"/>
        <v>63.375</v>
      </c>
      <c r="L774" s="273"/>
      <c r="M774" s="271"/>
      <c r="N774" s="98"/>
      <c r="O774" s="6"/>
      <c r="P774" s="100"/>
      <c r="Q774" s="6"/>
      <c r="R774" s="101"/>
    </row>
    <row r="775" spans="1:18">
      <c r="A775" s="366">
        <v>4810153028297</v>
      </c>
      <c r="B775" s="396" t="s">
        <v>2080</v>
      </c>
      <c r="C775" s="209"/>
      <c r="D775" s="209"/>
      <c r="E775" s="259">
        <v>65.099999999999994</v>
      </c>
      <c r="F775" s="91">
        <f t="shared" si="148"/>
        <v>58.589999999999996</v>
      </c>
      <c r="G775" s="12">
        <f t="shared" si="149"/>
        <v>56.636999999999993</v>
      </c>
      <c r="H775" s="125">
        <f t="shared" si="142"/>
        <v>55.334999999999994</v>
      </c>
      <c r="I775" s="12">
        <f t="shared" si="143"/>
        <v>54.68399999999999</v>
      </c>
      <c r="J775" s="12">
        <f t="shared" si="140"/>
        <v>52.08</v>
      </c>
      <c r="K775" s="12">
        <f t="shared" ref="K775:K838" si="150">E775*1.25</f>
        <v>81.375</v>
      </c>
      <c r="L775" s="273"/>
      <c r="M775" s="271"/>
      <c r="N775" s="98"/>
      <c r="O775" s="6"/>
      <c r="P775" s="100"/>
      <c r="Q775" s="6"/>
      <c r="R775" s="101"/>
    </row>
    <row r="776" spans="1:18">
      <c r="A776" s="366">
        <v>4810153028242</v>
      </c>
      <c r="B776" s="396" t="s">
        <v>2081</v>
      </c>
      <c r="C776" s="209"/>
      <c r="D776" s="209"/>
      <c r="E776" s="259">
        <v>63.4</v>
      </c>
      <c r="F776" s="91">
        <f t="shared" si="148"/>
        <v>57.06</v>
      </c>
      <c r="G776" s="12">
        <f t="shared" si="149"/>
        <v>55.158000000000001</v>
      </c>
      <c r="H776" s="125">
        <f t="shared" si="142"/>
        <v>53.89</v>
      </c>
      <c r="I776" s="12">
        <f t="shared" si="143"/>
        <v>53.256</v>
      </c>
      <c r="J776" s="12">
        <f t="shared" si="140"/>
        <v>50.72</v>
      </c>
      <c r="K776" s="12">
        <f t="shared" si="150"/>
        <v>79.25</v>
      </c>
      <c r="L776" s="273"/>
      <c r="M776" s="271"/>
      <c r="N776" s="98"/>
      <c r="O776" s="6"/>
      <c r="P776" s="100"/>
      <c r="Q776" s="6"/>
      <c r="R776" s="101"/>
    </row>
    <row r="777" spans="1:18">
      <c r="A777" s="366">
        <v>4810153028259</v>
      </c>
      <c r="B777" s="396" t="s">
        <v>2082</v>
      </c>
      <c r="C777" s="209"/>
      <c r="D777" s="209"/>
      <c r="E777" s="259">
        <v>50.7</v>
      </c>
      <c r="F777" s="91">
        <f t="shared" si="148"/>
        <v>45.63</v>
      </c>
      <c r="G777" s="12">
        <f t="shared" si="149"/>
        <v>44.109000000000002</v>
      </c>
      <c r="H777" s="125">
        <f t="shared" si="142"/>
        <v>43.094999999999999</v>
      </c>
      <c r="I777" s="12">
        <f t="shared" si="143"/>
        <v>42.588000000000001</v>
      </c>
      <c r="J777" s="12">
        <f t="shared" ref="J777:J810" si="151">E777*0.8</f>
        <v>40.56</v>
      </c>
      <c r="K777" s="12">
        <f t="shared" si="150"/>
        <v>63.375</v>
      </c>
      <c r="L777" s="273"/>
      <c r="M777" s="271"/>
      <c r="N777" s="98"/>
      <c r="O777" s="6"/>
      <c r="P777" s="100"/>
      <c r="Q777" s="6"/>
      <c r="R777" s="101"/>
    </row>
    <row r="778" spans="1:18">
      <c r="A778" s="366">
        <v>4810153028280</v>
      </c>
      <c r="B778" s="396" t="s">
        <v>2083</v>
      </c>
      <c r="C778" s="209"/>
      <c r="D778" s="209"/>
      <c r="E778" s="259">
        <v>71.900000000000006</v>
      </c>
      <c r="F778" s="91">
        <f t="shared" si="148"/>
        <v>64.710000000000008</v>
      </c>
      <c r="G778" s="12">
        <f t="shared" si="149"/>
        <v>62.553000000000004</v>
      </c>
      <c r="H778" s="125">
        <f t="shared" si="142"/>
        <v>61.115000000000002</v>
      </c>
      <c r="I778" s="12">
        <f t="shared" si="143"/>
        <v>60.396000000000001</v>
      </c>
      <c r="J778" s="12">
        <f t="shared" si="151"/>
        <v>57.52000000000001</v>
      </c>
      <c r="K778" s="12">
        <f t="shared" si="150"/>
        <v>89.875</v>
      </c>
      <c r="L778" s="273"/>
      <c r="M778" s="271"/>
      <c r="N778" s="98"/>
      <c r="O778" s="6"/>
      <c r="P778" s="100"/>
      <c r="Q778" s="6"/>
      <c r="R778" s="101"/>
    </row>
    <row r="779" spans="1:18">
      <c r="A779" s="255"/>
      <c r="B779" s="256" t="s">
        <v>2093</v>
      </c>
      <c r="C779" s="255"/>
      <c r="D779" s="255"/>
      <c r="E779" s="255"/>
      <c r="F779" s="91">
        <f t="shared" si="148"/>
        <v>0</v>
      </c>
      <c r="G779" s="12">
        <f t="shared" si="149"/>
        <v>0</v>
      </c>
      <c r="H779" s="125">
        <f t="shared" si="142"/>
        <v>0</v>
      </c>
      <c r="I779" s="12">
        <f t="shared" si="143"/>
        <v>0</v>
      </c>
      <c r="J779" s="12">
        <f t="shared" si="151"/>
        <v>0</v>
      </c>
      <c r="K779" s="12">
        <f t="shared" si="150"/>
        <v>0</v>
      </c>
      <c r="L779" s="273"/>
      <c r="M779" s="271"/>
      <c r="N779" s="98"/>
      <c r="O779" s="6"/>
      <c r="P779" s="100"/>
      <c r="Q779" s="6"/>
      <c r="R779" s="101"/>
    </row>
    <row r="780" spans="1:18">
      <c r="A780" s="366">
        <v>4810153028396</v>
      </c>
      <c r="B780" s="326" t="s">
        <v>2085</v>
      </c>
      <c r="C780" s="209"/>
      <c r="D780" s="209"/>
      <c r="E780" s="259">
        <v>55</v>
      </c>
      <c r="F780" s="91">
        <f t="shared" si="148"/>
        <v>49.5</v>
      </c>
      <c r="G780" s="12">
        <f t="shared" si="149"/>
        <v>47.85</v>
      </c>
      <c r="H780" s="125">
        <f t="shared" si="142"/>
        <v>46.75</v>
      </c>
      <c r="I780" s="12">
        <f t="shared" si="143"/>
        <v>46.199999999999996</v>
      </c>
      <c r="J780" s="12">
        <f t="shared" si="151"/>
        <v>44</v>
      </c>
      <c r="K780" s="12">
        <f t="shared" si="150"/>
        <v>68.75</v>
      </c>
      <c r="L780" s="273"/>
      <c r="M780" s="271"/>
      <c r="N780" s="98"/>
      <c r="O780" s="6"/>
      <c r="P780" s="100"/>
      <c r="Q780" s="6"/>
      <c r="R780" s="101"/>
    </row>
    <row r="781" spans="1:18">
      <c r="A781" s="366">
        <v>4810153028327</v>
      </c>
      <c r="B781" s="326" t="s">
        <v>2086</v>
      </c>
      <c r="C781" s="209"/>
      <c r="D781" s="209"/>
      <c r="E781" s="259">
        <v>105.7</v>
      </c>
      <c r="F781" s="91">
        <f t="shared" si="148"/>
        <v>95.13000000000001</v>
      </c>
      <c r="G781" s="12">
        <f t="shared" si="149"/>
        <v>91.959000000000003</v>
      </c>
      <c r="H781" s="125">
        <f t="shared" si="142"/>
        <v>89.844999999999999</v>
      </c>
      <c r="I781" s="12">
        <f t="shared" si="143"/>
        <v>88.787999999999997</v>
      </c>
      <c r="J781" s="12">
        <f t="shared" si="151"/>
        <v>84.56</v>
      </c>
      <c r="K781" s="12">
        <f t="shared" si="150"/>
        <v>132.125</v>
      </c>
      <c r="L781" s="273"/>
      <c r="M781" s="271"/>
      <c r="N781" s="98"/>
      <c r="O781" s="6"/>
      <c r="P781" s="100"/>
      <c r="Q781" s="6"/>
      <c r="R781" s="101"/>
    </row>
    <row r="782" spans="1:18">
      <c r="A782" s="366">
        <v>4810153028389</v>
      </c>
      <c r="B782" s="326" t="s">
        <v>2087</v>
      </c>
      <c r="C782" s="209"/>
      <c r="D782" s="209"/>
      <c r="E782" s="259">
        <v>54.1</v>
      </c>
      <c r="F782" s="91">
        <f t="shared" si="148"/>
        <v>48.690000000000005</v>
      </c>
      <c r="G782" s="12">
        <f t="shared" si="149"/>
        <v>47.067</v>
      </c>
      <c r="H782" s="125">
        <f t="shared" si="142"/>
        <v>45.984999999999999</v>
      </c>
      <c r="I782" s="12">
        <f t="shared" si="143"/>
        <v>45.444000000000003</v>
      </c>
      <c r="J782" s="12">
        <f t="shared" si="151"/>
        <v>43.28</v>
      </c>
      <c r="K782" s="12">
        <f t="shared" si="150"/>
        <v>67.625</v>
      </c>
      <c r="L782" s="273"/>
      <c r="M782" s="271"/>
      <c r="N782" s="98"/>
      <c r="O782" s="6"/>
      <c r="P782" s="100"/>
      <c r="Q782" s="6"/>
      <c r="R782" s="101"/>
    </row>
    <row r="783" spans="1:18">
      <c r="A783" s="366">
        <v>4810153028358</v>
      </c>
      <c r="B783" s="326" t="s">
        <v>2088</v>
      </c>
      <c r="C783" s="209"/>
      <c r="D783" s="209"/>
      <c r="E783" s="259">
        <v>55</v>
      </c>
      <c r="F783" s="91">
        <f t="shared" si="148"/>
        <v>49.5</v>
      </c>
      <c r="G783" s="12">
        <f t="shared" si="149"/>
        <v>47.85</v>
      </c>
      <c r="H783" s="125">
        <f t="shared" si="142"/>
        <v>46.75</v>
      </c>
      <c r="I783" s="12">
        <f t="shared" si="143"/>
        <v>46.199999999999996</v>
      </c>
      <c r="J783" s="12">
        <f t="shared" si="151"/>
        <v>44</v>
      </c>
      <c r="K783" s="12">
        <f t="shared" si="150"/>
        <v>68.75</v>
      </c>
      <c r="L783" s="273"/>
      <c r="M783" s="271"/>
      <c r="N783" s="98"/>
      <c r="O783" s="6"/>
      <c r="P783" s="100"/>
      <c r="Q783" s="6"/>
      <c r="R783" s="101"/>
    </row>
    <row r="784" spans="1:18">
      <c r="A784" s="366">
        <v>4810153028372</v>
      </c>
      <c r="B784" s="326" t="s">
        <v>2089</v>
      </c>
      <c r="C784" s="209"/>
      <c r="D784" s="209"/>
      <c r="E784" s="259">
        <v>55</v>
      </c>
      <c r="F784" s="91">
        <f t="shared" si="148"/>
        <v>49.5</v>
      </c>
      <c r="G784" s="12">
        <f t="shared" si="149"/>
        <v>47.85</v>
      </c>
      <c r="H784" s="125">
        <f t="shared" si="142"/>
        <v>46.75</v>
      </c>
      <c r="I784" s="12">
        <f t="shared" si="143"/>
        <v>46.199999999999996</v>
      </c>
      <c r="J784" s="12">
        <f t="shared" si="151"/>
        <v>44</v>
      </c>
      <c r="K784" s="12">
        <f t="shared" si="150"/>
        <v>68.75</v>
      </c>
      <c r="L784" s="273"/>
      <c r="M784" s="271"/>
      <c r="N784" s="98"/>
      <c r="O784" s="6"/>
      <c r="P784" s="100"/>
      <c r="Q784" s="6"/>
      <c r="R784" s="101"/>
    </row>
    <row r="785" spans="1:18">
      <c r="A785" s="366">
        <v>4810153028334</v>
      </c>
      <c r="B785" s="326" t="s">
        <v>2090</v>
      </c>
      <c r="C785" s="209"/>
      <c r="D785" s="209"/>
      <c r="E785" s="259">
        <v>72.7</v>
      </c>
      <c r="F785" s="91">
        <f t="shared" si="148"/>
        <v>65.430000000000007</v>
      </c>
      <c r="G785" s="12">
        <f t="shared" si="149"/>
        <v>63.249000000000002</v>
      </c>
      <c r="H785" s="125">
        <f t="shared" si="142"/>
        <v>61.795000000000002</v>
      </c>
      <c r="I785" s="12">
        <f t="shared" si="143"/>
        <v>61.067999999999998</v>
      </c>
      <c r="J785" s="12">
        <f t="shared" si="151"/>
        <v>58.160000000000004</v>
      </c>
      <c r="K785" s="12">
        <f t="shared" si="150"/>
        <v>90.875</v>
      </c>
      <c r="L785" s="273"/>
      <c r="M785" s="271"/>
      <c r="N785" s="98"/>
      <c r="O785" s="6"/>
      <c r="P785" s="100"/>
      <c r="Q785" s="6"/>
      <c r="R785" s="101"/>
    </row>
    <row r="786" spans="1:18">
      <c r="A786" s="366">
        <v>4810153028365</v>
      </c>
      <c r="B786" s="326" t="s">
        <v>2091</v>
      </c>
      <c r="C786" s="209"/>
      <c r="D786" s="209"/>
      <c r="E786" s="259">
        <v>70.2</v>
      </c>
      <c r="F786" s="91">
        <f t="shared" si="148"/>
        <v>63.180000000000007</v>
      </c>
      <c r="G786" s="12">
        <f t="shared" si="149"/>
        <v>61.074000000000005</v>
      </c>
      <c r="H786" s="125">
        <f t="shared" si="142"/>
        <v>59.67</v>
      </c>
      <c r="I786" s="12">
        <f t="shared" si="143"/>
        <v>58.968000000000004</v>
      </c>
      <c r="J786" s="12">
        <f t="shared" si="151"/>
        <v>56.160000000000004</v>
      </c>
      <c r="K786" s="12">
        <f t="shared" si="150"/>
        <v>87.75</v>
      </c>
      <c r="L786" s="273"/>
      <c r="M786" s="271"/>
      <c r="N786" s="98"/>
      <c r="O786" s="6"/>
      <c r="P786" s="100"/>
      <c r="Q786" s="6"/>
      <c r="R786" s="101"/>
    </row>
    <row r="787" spans="1:18">
      <c r="A787" s="366">
        <v>4810153028341</v>
      </c>
      <c r="B787" s="326" t="s">
        <v>2092</v>
      </c>
      <c r="C787" s="209"/>
      <c r="D787" s="209"/>
      <c r="E787" s="259">
        <v>70.2</v>
      </c>
      <c r="F787" s="91">
        <f t="shared" si="148"/>
        <v>63.180000000000007</v>
      </c>
      <c r="G787" s="12">
        <f t="shared" si="149"/>
        <v>61.074000000000005</v>
      </c>
      <c r="H787" s="125">
        <f t="shared" si="142"/>
        <v>59.67</v>
      </c>
      <c r="I787" s="12">
        <f t="shared" si="143"/>
        <v>58.968000000000004</v>
      </c>
      <c r="J787" s="12">
        <f t="shared" si="151"/>
        <v>56.160000000000004</v>
      </c>
      <c r="K787" s="12">
        <f t="shared" si="150"/>
        <v>87.75</v>
      </c>
      <c r="L787" s="273"/>
      <c r="M787" s="271"/>
      <c r="N787" s="98"/>
      <c r="O787" s="6"/>
      <c r="P787" s="100"/>
      <c r="Q787" s="6"/>
      <c r="R787" s="101"/>
    </row>
    <row r="788" spans="1:18">
      <c r="A788" s="397"/>
      <c r="B788" s="398"/>
      <c r="C788" s="332"/>
      <c r="D788" s="332"/>
      <c r="E788" s="399"/>
      <c r="F788" s="91"/>
      <c r="G788" s="12">
        <f t="shared" si="149"/>
        <v>0</v>
      </c>
      <c r="H788" s="125"/>
      <c r="I788" s="12"/>
      <c r="J788" s="12"/>
      <c r="K788" s="12">
        <f t="shared" si="150"/>
        <v>0</v>
      </c>
      <c r="L788" s="273"/>
      <c r="M788" s="271"/>
      <c r="N788" s="98"/>
      <c r="O788" s="6"/>
      <c r="P788" s="100"/>
      <c r="Q788" s="6"/>
      <c r="R788" s="101"/>
    </row>
    <row r="789" spans="1:18">
      <c r="A789" s="397"/>
      <c r="B789" s="398"/>
      <c r="C789" s="332"/>
      <c r="D789" s="332"/>
      <c r="E789" s="399"/>
      <c r="F789" s="91"/>
      <c r="G789" s="12">
        <f t="shared" si="149"/>
        <v>0</v>
      </c>
      <c r="H789" s="125"/>
      <c r="I789" s="12"/>
      <c r="J789" s="12"/>
      <c r="K789" s="12">
        <f t="shared" si="150"/>
        <v>0</v>
      </c>
      <c r="L789" s="273"/>
      <c r="M789" s="271"/>
      <c r="N789" s="98"/>
      <c r="O789" s="6"/>
      <c r="P789" s="100"/>
      <c r="Q789" s="6"/>
      <c r="R789" s="101"/>
    </row>
    <row r="790" spans="1:18">
      <c r="A790" s="255"/>
      <c r="B790" s="256" t="s">
        <v>2186</v>
      </c>
      <c r="C790" s="255"/>
      <c r="D790" s="255"/>
      <c r="E790" s="255"/>
      <c r="F790" s="91">
        <f t="shared" ref="F790:F857" si="152">E790*0.9</f>
        <v>0</v>
      </c>
      <c r="G790" s="12">
        <f t="shared" si="149"/>
        <v>0</v>
      </c>
      <c r="H790" s="125">
        <f t="shared" ref="H790:H810" si="153">E790*0.85</f>
        <v>0</v>
      </c>
      <c r="I790" s="12">
        <f t="shared" ref="I790:I854" si="154">E790*0.84</f>
        <v>0</v>
      </c>
      <c r="J790" s="12">
        <f t="shared" si="151"/>
        <v>0</v>
      </c>
      <c r="K790" s="12">
        <f t="shared" si="150"/>
        <v>0</v>
      </c>
      <c r="L790" s="273"/>
      <c r="M790" s="271"/>
      <c r="N790" s="98"/>
      <c r="O790" s="6"/>
      <c r="P790" s="100"/>
      <c r="Q790" s="6"/>
      <c r="R790" s="101"/>
    </row>
    <row r="791" spans="1:18">
      <c r="A791" s="366">
        <v>4810153030207</v>
      </c>
      <c r="B791" s="394" t="s">
        <v>2177</v>
      </c>
      <c r="C791" s="209"/>
      <c r="D791" s="367">
        <v>20</v>
      </c>
      <c r="E791" s="259">
        <v>60</v>
      </c>
      <c r="F791" s="91">
        <f t="shared" si="152"/>
        <v>54</v>
      </c>
      <c r="G791" s="12">
        <f t="shared" si="149"/>
        <v>52.2</v>
      </c>
      <c r="H791" s="125">
        <f t="shared" si="153"/>
        <v>51</v>
      </c>
      <c r="I791" s="12">
        <f t="shared" si="154"/>
        <v>50.4</v>
      </c>
      <c r="J791" s="12">
        <f t="shared" si="151"/>
        <v>48</v>
      </c>
      <c r="K791" s="12">
        <f t="shared" si="150"/>
        <v>75</v>
      </c>
      <c r="L791" s="273"/>
      <c r="M791" s="271"/>
      <c r="N791" s="98"/>
      <c r="O791" s="6"/>
      <c r="P791" s="100"/>
      <c r="Q791" s="6"/>
      <c r="R791" s="101"/>
    </row>
    <row r="792" spans="1:18" ht="25.5">
      <c r="A792" s="366">
        <v>4810153030245</v>
      </c>
      <c r="B792" s="394" t="s">
        <v>2178</v>
      </c>
      <c r="C792" s="209"/>
      <c r="D792" s="367">
        <v>12</v>
      </c>
      <c r="E792" s="259">
        <v>99.8</v>
      </c>
      <c r="F792" s="91">
        <f t="shared" si="152"/>
        <v>89.82</v>
      </c>
      <c r="G792" s="12">
        <f t="shared" si="149"/>
        <v>86.825999999999993</v>
      </c>
      <c r="H792" s="125">
        <f t="shared" si="153"/>
        <v>84.83</v>
      </c>
      <c r="I792" s="12">
        <f t="shared" si="154"/>
        <v>83.831999999999994</v>
      </c>
      <c r="J792" s="12">
        <f t="shared" si="151"/>
        <v>79.84</v>
      </c>
      <c r="K792" s="12">
        <f t="shared" si="150"/>
        <v>124.75</v>
      </c>
      <c r="L792" s="273"/>
      <c r="M792" s="271"/>
      <c r="N792" s="98"/>
      <c r="O792" s="6"/>
      <c r="P792" s="100"/>
      <c r="Q792" s="6"/>
      <c r="R792" s="101"/>
    </row>
    <row r="793" spans="1:18" ht="25.5">
      <c r="A793" s="366">
        <v>4810153030269</v>
      </c>
      <c r="B793" s="394" t="s">
        <v>2179</v>
      </c>
      <c r="C793" s="209"/>
      <c r="D793" s="367">
        <v>14</v>
      </c>
      <c r="E793" s="259">
        <v>55.8</v>
      </c>
      <c r="F793" s="91">
        <f t="shared" si="152"/>
        <v>50.22</v>
      </c>
      <c r="G793" s="12">
        <f t="shared" si="149"/>
        <v>48.545999999999999</v>
      </c>
      <c r="H793" s="125">
        <f t="shared" si="153"/>
        <v>47.43</v>
      </c>
      <c r="I793" s="12">
        <f t="shared" si="154"/>
        <v>46.871999999999993</v>
      </c>
      <c r="J793" s="12">
        <f t="shared" si="151"/>
        <v>44.64</v>
      </c>
      <c r="K793" s="12">
        <f t="shared" si="150"/>
        <v>69.75</v>
      </c>
      <c r="L793" s="273"/>
      <c r="M793" s="271"/>
      <c r="N793" s="98"/>
      <c r="O793" s="6"/>
      <c r="P793" s="100"/>
      <c r="Q793" s="6"/>
      <c r="R793" s="101"/>
    </row>
    <row r="794" spans="1:18" ht="25.5">
      <c r="A794" s="366">
        <v>4810153030252</v>
      </c>
      <c r="B794" s="394" t="s">
        <v>2180</v>
      </c>
      <c r="C794" s="209"/>
      <c r="D794" s="367">
        <v>12</v>
      </c>
      <c r="E794" s="259">
        <v>99.8</v>
      </c>
      <c r="F794" s="91">
        <f t="shared" si="152"/>
        <v>89.82</v>
      </c>
      <c r="G794" s="12">
        <f t="shared" si="149"/>
        <v>86.825999999999993</v>
      </c>
      <c r="H794" s="125">
        <f t="shared" si="153"/>
        <v>84.83</v>
      </c>
      <c r="I794" s="12">
        <f t="shared" si="154"/>
        <v>83.831999999999994</v>
      </c>
      <c r="J794" s="12">
        <f t="shared" si="151"/>
        <v>79.84</v>
      </c>
      <c r="K794" s="12">
        <f t="shared" si="150"/>
        <v>124.75</v>
      </c>
      <c r="L794" s="273"/>
      <c r="M794" s="271"/>
      <c r="N794" s="98"/>
      <c r="O794" s="6"/>
      <c r="P794" s="100"/>
      <c r="Q794" s="6"/>
      <c r="R794" s="101"/>
    </row>
    <row r="795" spans="1:18">
      <c r="A795" s="366">
        <v>4810153030214</v>
      </c>
      <c r="B795" s="394" t="s">
        <v>2181</v>
      </c>
      <c r="C795" s="209"/>
      <c r="D795" s="367">
        <v>12</v>
      </c>
      <c r="E795" s="259">
        <v>49.9</v>
      </c>
      <c r="F795" s="91">
        <f t="shared" si="152"/>
        <v>44.91</v>
      </c>
      <c r="G795" s="12">
        <f t="shared" si="149"/>
        <v>43.412999999999997</v>
      </c>
      <c r="H795" s="125">
        <f t="shared" si="153"/>
        <v>42.414999999999999</v>
      </c>
      <c r="I795" s="12">
        <f t="shared" si="154"/>
        <v>41.915999999999997</v>
      </c>
      <c r="J795" s="12">
        <f t="shared" si="151"/>
        <v>39.92</v>
      </c>
      <c r="K795" s="12">
        <f t="shared" si="150"/>
        <v>62.375</v>
      </c>
      <c r="L795" s="273"/>
      <c r="M795" s="271"/>
      <c r="N795" s="98"/>
      <c r="O795" s="6"/>
      <c r="P795" s="100"/>
      <c r="Q795" s="6"/>
      <c r="R795" s="101"/>
    </row>
    <row r="796" spans="1:18">
      <c r="A796" s="366">
        <v>4810153030221</v>
      </c>
      <c r="B796" s="394" t="s">
        <v>2182</v>
      </c>
      <c r="C796" s="209"/>
      <c r="D796" s="367">
        <v>20</v>
      </c>
      <c r="E796" s="259">
        <v>44</v>
      </c>
      <c r="F796" s="91">
        <f t="shared" si="152"/>
        <v>39.6</v>
      </c>
      <c r="G796" s="12">
        <f t="shared" si="149"/>
        <v>38.28</v>
      </c>
      <c r="H796" s="125">
        <f t="shared" si="153"/>
        <v>37.4</v>
      </c>
      <c r="I796" s="12">
        <f t="shared" si="154"/>
        <v>36.96</v>
      </c>
      <c r="J796" s="12">
        <f t="shared" si="151"/>
        <v>35.200000000000003</v>
      </c>
      <c r="K796" s="12">
        <f t="shared" si="150"/>
        <v>55</v>
      </c>
      <c r="L796" s="273"/>
      <c r="M796" s="271"/>
      <c r="N796" s="98"/>
      <c r="O796" s="6"/>
      <c r="P796" s="100"/>
      <c r="Q796" s="6"/>
      <c r="R796" s="101"/>
    </row>
    <row r="797" spans="1:18" ht="25.5">
      <c r="A797" s="366">
        <v>4810153030283</v>
      </c>
      <c r="B797" s="394" t="s">
        <v>2183</v>
      </c>
      <c r="C797" s="209"/>
      <c r="D797" s="367">
        <v>20</v>
      </c>
      <c r="E797" s="259">
        <v>49.9</v>
      </c>
      <c r="F797" s="91">
        <f t="shared" si="152"/>
        <v>44.91</v>
      </c>
      <c r="G797" s="12">
        <f t="shared" si="149"/>
        <v>43.412999999999997</v>
      </c>
      <c r="H797" s="125">
        <f t="shared" si="153"/>
        <v>42.414999999999999</v>
      </c>
      <c r="I797" s="12">
        <f t="shared" si="154"/>
        <v>41.915999999999997</v>
      </c>
      <c r="J797" s="12">
        <f t="shared" si="151"/>
        <v>39.92</v>
      </c>
      <c r="K797" s="12">
        <f t="shared" si="150"/>
        <v>62.375</v>
      </c>
      <c r="L797" s="273"/>
      <c r="M797" s="271"/>
      <c r="N797" s="98"/>
      <c r="O797" s="6"/>
      <c r="P797" s="100"/>
      <c r="Q797" s="6"/>
      <c r="R797" s="101"/>
    </row>
    <row r="798" spans="1:18">
      <c r="A798" s="366">
        <v>4810153030238</v>
      </c>
      <c r="B798" s="394" t="s">
        <v>2184</v>
      </c>
      <c r="C798" s="209"/>
      <c r="D798" s="367">
        <v>20</v>
      </c>
      <c r="E798" s="259">
        <v>33.799999999999997</v>
      </c>
      <c r="F798" s="91">
        <f t="shared" si="152"/>
        <v>30.419999999999998</v>
      </c>
      <c r="G798" s="12">
        <f t="shared" si="149"/>
        <v>29.405999999999999</v>
      </c>
      <c r="H798" s="125">
        <f t="shared" si="153"/>
        <v>28.729999999999997</v>
      </c>
      <c r="I798" s="12">
        <f t="shared" si="154"/>
        <v>28.391999999999996</v>
      </c>
      <c r="J798" s="12">
        <f t="shared" si="151"/>
        <v>27.04</v>
      </c>
      <c r="K798" s="12">
        <f t="shared" si="150"/>
        <v>42.25</v>
      </c>
      <c r="L798" s="273"/>
      <c r="M798" s="271"/>
      <c r="N798" s="98"/>
      <c r="O798" s="6"/>
      <c r="P798" s="100"/>
      <c r="Q798" s="6"/>
      <c r="R798" s="101"/>
    </row>
    <row r="799" spans="1:18" ht="25.5">
      <c r="A799" s="366">
        <v>4810153030276</v>
      </c>
      <c r="B799" s="394" t="s">
        <v>2185</v>
      </c>
      <c r="C799" s="209"/>
      <c r="D799" s="367">
        <v>20</v>
      </c>
      <c r="E799" s="259">
        <v>44.8</v>
      </c>
      <c r="F799" s="91">
        <f t="shared" si="152"/>
        <v>40.32</v>
      </c>
      <c r="G799" s="12">
        <f t="shared" si="149"/>
        <v>38.975999999999999</v>
      </c>
      <c r="H799" s="125">
        <f t="shared" si="153"/>
        <v>38.08</v>
      </c>
      <c r="I799" s="12">
        <f t="shared" si="154"/>
        <v>37.631999999999998</v>
      </c>
      <c r="J799" s="12">
        <f t="shared" si="151"/>
        <v>35.839999999999996</v>
      </c>
      <c r="K799" s="12">
        <f t="shared" si="150"/>
        <v>56</v>
      </c>
      <c r="L799" s="273"/>
      <c r="M799" s="271"/>
      <c r="N799" s="98"/>
      <c r="O799" s="6"/>
      <c r="P799" s="100"/>
      <c r="Q799" s="6"/>
      <c r="R799" s="101"/>
    </row>
    <row r="800" spans="1:18" ht="12" customHeight="1">
      <c r="B800" s="376" t="s">
        <v>2361</v>
      </c>
      <c r="F800" s="91">
        <f t="shared" si="152"/>
        <v>0</v>
      </c>
      <c r="G800" s="12">
        <f t="shared" si="149"/>
        <v>0</v>
      </c>
      <c r="H800" s="125">
        <f t="shared" si="153"/>
        <v>0</v>
      </c>
      <c r="I800" s="12">
        <f t="shared" si="154"/>
        <v>0</v>
      </c>
      <c r="J800" s="12">
        <f t="shared" si="151"/>
        <v>0</v>
      </c>
      <c r="K800" s="12">
        <f t="shared" si="150"/>
        <v>0</v>
      </c>
      <c r="L800" s="273"/>
      <c r="M800" s="271"/>
      <c r="N800" s="98"/>
      <c r="O800" s="6"/>
      <c r="P800" s="100"/>
      <c r="Q800" s="6"/>
      <c r="R800" s="101"/>
    </row>
    <row r="801" spans="1:18" ht="25.5">
      <c r="A801" s="374">
        <v>4810153031808</v>
      </c>
      <c r="B801" s="340" t="s">
        <v>2351</v>
      </c>
      <c r="C801" s="91"/>
      <c r="D801" s="374">
        <v>15</v>
      </c>
      <c r="E801" s="125">
        <v>60</v>
      </c>
      <c r="F801" s="91">
        <f t="shared" si="152"/>
        <v>54</v>
      </c>
      <c r="G801" s="12">
        <f t="shared" si="149"/>
        <v>52.2</v>
      </c>
      <c r="H801" s="125">
        <f t="shared" si="153"/>
        <v>51</v>
      </c>
      <c r="I801" s="12">
        <f t="shared" si="154"/>
        <v>50.4</v>
      </c>
      <c r="J801" s="12">
        <f t="shared" si="151"/>
        <v>48</v>
      </c>
      <c r="K801" s="12">
        <f t="shared" si="150"/>
        <v>75</v>
      </c>
      <c r="L801" s="273"/>
      <c r="M801" s="271"/>
      <c r="N801" s="98"/>
      <c r="O801" s="6"/>
      <c r="P801" s="100"/>
      <c r="Q801" s="6"/>
      <c r="R801" s="101"/>
    </row>
    <row r="802" spans="1:18" ht="25.5">
      <c r="A802" s="374">
        <v>4810153031846</v>
      </c>
      <c r="B802" s="340" t="s">
        <v>2352</v>
      </c>
      <c r="C802" s="91"/>
      <c r="D802" s="374">
        <v>15</v>
      </c>
      <c r="E802" s="91">
        <v>56.65</v>
      </c>
      <c r="F802" s="91">
        <f t="shared" si="152"/>
        <v>50.984999999999999</v>
      </c>
      <c r="G802" s="12">
        <f t="shared" si="149"/>
        <v>49.285499999999999</v>
      </c>
      <c r="H802" s="125">
        <f t="shared" si="153"/>
        <v>48.152499999999996</v>
      </c>
      <c r="I802" s="12">
        <f t="shared" si="154"/>
        <v>47.585999999999999</v>
      </c>
      <c r="J802" s="12">
        <f t="shared" si="151"/>
        <v>45.32</v>
      </c>
      <c r="K802" s="12">
        <f t="shared" si="150"/>
        <v>70.8125</v>
      </c>
      <c r="L802" s="273"/>
      <c r="M802" s="271"/>
      <c r="N802" s="98"/>
      <c r="O802" s="6"/>
      <c r="P802" s="100"/>
      <c r="Q802" s="6"/>
      <c r="R802" s="101"/>
    </row>
    <row r="803" spans="1:18" ht="25.5">
      <c r="A803" s="374">
        <v>4810153031815</v>
      </c>
      <c r="B803" s="340" t="s">
        <v>2353</v>
      </c>
      <c r="C803" s="91"/>
      <c r="D803" s="374">
        <v>14</v>
      </c>
      <c r="E803" s="125">
        <v>69.3</v>
      </c>
      <c r="F803" s="91">
        <f t="shared" si="152"/>
        <v>62.37</v>
      </c>
      <c r="G803" s="12">
        <f t="shared" si="149"/>
        <v>60.290999999999997</v>
      </c>
      <c r="H803" s="125">
        <f t="shared" si="153"/>
        <v>58.904999999999994</v>
      </c>
      <c r="I803" s="12">
        <f t="shared" si="154"/>
        <v>58.211999999999996</v>
      </c>
      <c r="J803" s="12">
        <f t="shared" si="151"/>
        <v>55.44</v>
      </c>
      <c r="K803" s="12">
        <f t="shared" si="150"/>
        <v>86.625</v>
      </c>
      <c r="L803" s="273"/>
      <c r="M803" s="271"/>
      <c r="N803" s="98"/>
      <c r="O803" s="6"/>
      <c r="P803" s="100"/>
      <c r="Q803" s="6"/>
      <c r="R803" s="101"/>
    </row>
    <row r="804" spans="1:18" ht="25.5">
      <c r="A804" s="374">
        <v>4810153031839</v>
      </c>
      <c r="B804" s="340" t="s">
        <v>2354</v>
      </c>
      <c r="C804" s="91"/>
      <c r="D804" s="374">
        <v>20</v>
      </c>
      <c r="E804" s="125">
        <v>55</v>
      </c>
      <c r="F804" s="91">
        <f t="shared" si="152"/>
        <v>49.5</v>
      </c>
      <c r="G804" s="12">
        <f t="shared" si="149"/>
        <v>47.85</v>
      </c>
      <c r="H804" s="125">
        <f t="shared" si="153"/>
        <v>46.75</v>
      </c>
      <c r="I804" s="12">
        <f t="shared" si="154"/>
        <v>46.199999999999996</v>
      </c>
      <c r="J804" s="12">
        <f t="shared" si="151"/>
        <v>44</v>
      </c>
      <c r="K804" s="12">
        <f t="shared" si="150"/>
        <v>68.75</v>
      </c>
      <c r="L804" s="273"/>
      <c r="M804" s="271"/>
      <c r="N804" s="98"/>
      <c r="O804" s="6"/>
      <c r="P804" s="100"/>
      <c r="Q804" s="6"/>
      <c r="R804" s="101"/>
    </row>
    <row r="805" spans="1:18" ht="25.5">
      <c r="A805" s="374">
        <v>4810153031792</v>
      </c>
      <c r="B805" s="340" t="s">
        <v>2355</v>
      </c>
      <c r="C805" s="91"/>
      <c r="D805" s="374">
        <v>14</v>
      </c>
      <c r="E805" s="125">
        <v>68.5</v>
      </c>
      <c r="F805" s="91">
        <f t="shared" si="152"/>
        <v>61.65</v>
      </c>
      <c r="G805" s="12">
        <f t="shared" si="149"/>
        <v>59.594999999999999</v>
      </c>
      <c r="H805" s="125">
        <f t="shared" si="153"/>
        <v>58.225000000000001</v>
      </c>
      <c r="I805" s="12">
        <f t="shared" si="154"/>
        <v>57.54</v>
      </c>
      <c r="J805" s="12">
        <f t="shared" si="151"/>
        <v>54.800000000000004</v>
      </c>
      <c r="K805" s="12">
        <f t="shared" si="150"/>
        <v>85.625</v>
      </c>
      <c r="L805" s="273"/>
      <c r="M805" s="271"/>
      <c r="N805" s="98"/>
      <c r="O805" s="6"/>
      <c r="P805" s="100"/>
      <c r="Q805" s="6"/>
      <c r="R805" s="101"/>
    </row>
    <row r="806" spans="1:18" ht="25.5">
      <c r="A806" s="374">
        <v>4810153031785</v>
      </c>
      <c r="B806" s="340" t="s">
        <v>2356</v>
      </c>
      <c r="C806" s="91"/>
      <c r="D806" s="374">
        <v>14</v>
      </c>
      <c r="E806" s="125">
        <v>58.5</v>
      </c>
      <c r="F806" s="91">
        <f t="shared" si="152"/>
        <v>52.65</v>
      </c>
      <c r="G806" s="12">
        <f t="shared" si="149"/>
        <v>50.895000000000003</v>
      </c>
      <c r="H806" s="125">
        <f t="shared" si="153"/>
        <v>49.725000000000001</v>
      </c>
      <c r="I806" s="12">
        <f t="shared" si="154"/>
        <v>49.14</v>
      </c>
      <c r="J806" s="12">
        <f t="shared" si="151"/>
        <v>46.800000000000004</v>
      </c>
      <c r="K806" s="12">
        <f t="shared" si="150"/>
        <v>73.125</v>
      </c>
      <c r="L806" s="273"/>
      <c r="M806" s="271"/>
      <c r="N806" s="98"/>
      <c r="O806" s="6"/>
      <c r="P806" s="100"/>
      <c r="Q806" s="6"/>
      <c r="R806" s="101"/>
    </row>
    <row r="807" spans="1:18" ht="25.5">
      <c r="A807" s="374">
        <v>4810153031754</v>
      </c>
      <c r="B807" s="340" t="s">
        <v>2357</v>
      </c>
      <c r="C807" s="91"/>
      <c r="D807" s="374">
        <v>14</v>
      </c>
      <c r="E807" s="125">
        <v>50.7</v>
      </c>
      <c r="F807" s="91">
        <f t="shared" si="152"/>
        <v>45.63</v>
      </c>
      <c r="G807" s="12">
        <f t="shared" si="149"/>
        <v>44.109000000000002</v>
      </c>
      <c r="H807" s="125">
        <f t="shared" si="153"/>
        <v>43.094999999999999</v>
      </c>
      <c r="I807" s="12">
        <f t="shared" si="154"/>
        <v>42.588000000000001</v>
      </c>
      <c r="J807" s="12">
        <f t="shared" si="151"/>
        <v>40.56</v>
      </c>
      <c r="K807" s="12">
        <f t="shared" si="150"/>
        <v>63.375</v>
      </c>
      <c r="L807" s="273"/>
      <c r="M807" s="271"/>
      <c r="N807" s="98"/>
      <c r="O807" s="6"/>
      <c r="P807" s="100"/>
      <c r="Q807" s="6"/>
      <c r="R807" s="101"/>
    </row>
    <row r="808" spans="1:18" ht="25.5">
      <c r="A808" s="374">
        <v>4810153031822</v>
      </c>
      <c r="B808" s="340" t="s">
        <v>2358</v>
      </c>
      <c r="C808" s="91"/>
      <c r="D808" s="374">
        <v>14</v>
      </c>
      <c r="E808" s="125">
        <v>69.3</v>
      </c>
      <c r="F808" s="91">
        <f t="shared" si="152"/>
        <v>62.37</v>
      </c>
      <c r="G808" s="12">
        <f t="shared" si="149"/>
        <v>60.290999999999997</v>
      </c>
      <c r="H808" s="125">
        <f t="shared" si="153"/>
        <v>58.904999999999994</v>
      </c>
      <c r="I808" s="12">
        <f t="shared" si="154"/>
        <v>58.211999999999996</v>
      </c>
      <c r="J808" s="12">
        <f t="shared" si="151"/>
        <v>55.44</v>
      </c>
      <c r="K808" s="12">
        <f t="shared" si="150"/>
        <v>86.625</v>
      </c>
      <c r="L808" s="273"/>
      <c r="M808" s="271"/>
      <c r="N808" s="98"/>
      <c r="O808" s="6"/>
      <c r="P808" s="100"/>
      <c r="Q808" s="6"/>
      <c r="R808" s="101"/>
    </row>
    <row r="809" spans="1:18" ht="25.5">
      <c r="A809" s="374">
        <v>4810153031778</v>
      </c>
      <c r="B809" s="340" t="s">
        <v>2359</v>
      </c>
      <c r="C809" s="91"/>
      <c r="D809" s="374">
        <v>15</v>
      </c>
      <c r="E809" s="125">
        <v>57.5</v>
      </c>
      <c r="F809" s="91">
        <f t="shared" si="152"/>
        <v>51.75</v>
      </c>
      <c r="G809" s="12">
        <f t="shared" si="149"/>
        <v>50.024999999999999</v>
      </c>
      <c r="H809" s="125">
        <f t="shared" si="153"/>
        <v>48.875</v>
      </c>
      <c r="I809" s="12">
        <f t="shared" si="154"/>
        <v>48.3</v>
      </c>
      <c r="J809" s="12">
        <f t="shared" si="151"/>
        <v>46</v>
      </c>
      <c r="K809" s="12">
        <f t="shared" si="150"/>
        <v>71.875</v>
      </c>
      <c r="L809" s="273"/>
      <c r="M809" s="271"/>
      <c r="N809" s="98"/>
      <c r="O809" s="6"/>
      <c r="P809" s="100"/>
      <c r="Q809" s="6"/>
      <c r="R809" s="101"/>
    </row>
    <row r="810" spans="1:18" ht="25.5">
      <c r="A810" s="374">
        <v>4810153031761</v>
      </c>
      <c r="B810" s="340" t="s">
        <v>2360</v>
      </c>
      <c r="C810" s="91"/>
      <c r="D810" s="374">
        <v>12</v>
      </c>
      <c r="E810" s="125">
        <v>55</v>
      </c>
      <c r="F810" s="91">
        <f t="shared" si="152"/>
        <v>49.5</v>
      </c>
      <c r="G810" s="12">
        <f t="shared" si="149"/>
        <v>47.85</v>
      </c>
      <c r="H810" s="125">
        <f t="shared" si="153"/>
        <v>46.75</v>
      </c>
      <c r="I810" s="12">
        <f t="shared" si="154"/>
        <v>46.199999999999996</v>
      </c>
      <c r="J810" s="12">
        <f t="shared" si="151"/>
        <v>44</v>
      </c>
      <c r="K810" s="12">
        <f t="shared" si="150"/>
        <v>68.75</v>
      </c>
      <c r="L810" s="273"/>
      <c r="M810" s="271"/>
      <c r="N810" s="98"/>
      <c r="O810" s="6"/>
      <c r="P810" s="100"/>
      <c r="Q810" s="6"/>
      <c r="R810" s="101"/>
    </row>
    <row r="811" spans="1:18">
      <c r="B811" s="143" t="s">
        <v>2396</v>
      </c>
      <c r="F811" s="91">
        <f t="shared" si="152"/>
        <v>0</v>
      </c>
      <c r="G811" s="12">
        <f t="shared" si="149"/>
        <v>0</v>
      </c>
      <c r="H811" s="125">
        <f t="shared" ref="H811:H875" si="155">E811*0.85</f>
        <v>0</v>
      </c>
      <c r="I811" s="12">
        <f t="shared" si="154"/>
        <v>0</v>
      </c>
      <c r="J811" s="12">
        <f t="shared" ref="J811:J875" si="156">E811*0.8</f>
        <v>0</v>
      </c>
      <c r="K811" s="12">
        <f t="shared" si="150"/>
        <v>0</v>
      </c>
      <c r="L811" s="273"/>
      <c r="M811" s="271"/>
      <c r="N811" s="98"/>
      <c r="O811" s="6"/>
      <c r="P811" s="100"/>
      <c r="Q811" s="6"/>
      <c r="R811" s="101"/>
    </row>
    <row r="812" spans="1:18">
      <c r="A812" s="342">
        <v>4810970004832</v>
      </c>
      <c r="B812" s="275" t="s">
        <v>2389</v>
      </c>
      <c r="C812" s="91"/>
      <c r="D812" s="91">
        <v>40</v>
      </c>
      <c r="E812" s="125">
        <v>31.2</v>
      </c>
      <c r="F812" s="91">
        <f t="shared" si="152"/>
        <v>28.08</v>
      </c>
      <c r="G812" s="12">
        <f t="shared" si="149"/>
        <v>27.143999999999998</v>
      </c>
      <c r="H812" s="125">
        <f t="shared" si="155"/>
        <v>26.52</v>
      </c>
      <c r="I812" s="12">
        <f t="shared" si="154"/>
        <v>26.207999999999998</v>
      </c>
      <c r="J812" s="12">
        <f t="shared" si="156"/>
        <v>24.96</v>
      </c>
      <c r="K812" s="12">
        <f t="shared" si="150"/>
        <v>39</v>
      </c>
      <c r="L812" s="273"/>
      <c r="M812" s="271"/>
      <c r="N812" s="98"/>
      <c r="O812" s="6"/>
      <c r="P812" s="100"/>
      <c r="Q812" s="6"/>
      <c r="R812" s="101"/>
    </row>
    <row r="813" spans="1:18">
      <c r="A813" s="342">
        <v>4810970004955</v>
      </c>
      <c r="B813" s="275" t="s">
        <v>2390</v>
      </c>
      <c r="C813" s="91"/>
      <c r="D813" s="91">
        <v>40</v>
      </c>
      <c r="E813" s="125">
        <v>29.2</v>
      </c>
      <c r="F813" s="91">
        <f t="shared" si="152"/>
        <v>26.28</v>
      </c>
      <c r="G813" s="12">
        <f t="shared" si="149"/>
        <v>25.404</v>
      </c>
      <c r="H813" s="125">
        <f t="shared" si="155"/>
        <v>24.82</v>
      </c>
      <c r="I813" s="12">
        <f t="shared" si="154"/>
        <v>24.527999999999999</v>
      </c>
      <c r="J813" s="12">
        <f t="shared" si="156"/>
        <v>23.36</v>
      </c>
      <c r="K813" s="12">
        <f t="shared" si="150"/>
        <v>36.5</v>
      </c>
      <c r="L813" s="273"/>
      <c r="M813" s="271"/>
      <c r="N813" s="98"/>
      <c r="O813" s="6"/>
      <c r="P813" s="100"/>
      <c r="Q813" s="6"/>
      <c r="R813" s="101"/>
    </row>
    <row r="814" spans="1:18">
      <c r="A814" s="342">
        <v>4810970000940</v>
      </c>
      <c r="B814" s="275" t="s">
        <v>2391</v>
      </c>
      <c r="C814" s="91"/>
      <c r="D814" s="91">
        <v>40</v>
      </c>
      <c r="E814" s="125">
        <v>23.8</v>
      </c>
      <c r="F814" s="91">
        <f t="shared" si="152"/>
        <v>21.42</v>
      </c>
      <c r="G814" s="12">
        <f t="shared" si="149"/>
        <v>20.706</v>
      </c>
      <c r="H814" s="125">
        <f t="shared" si="155"/>
        <v>20.23</v>
      </c>
      <c r="I814" s="12">
        <f t="shared" si="154"/>
        <v>19.992000000000001</v>
      </c>
      <c r="J814" s="12">
        <f t="shared" si="156"/>
        <v>19.040000000000003</v>
      </c>
      <c r="K814" s="12">
        <f t="shared" si="150"/>
        <v>29.75</v>
      </c>
      <c r="L814" s="273"/>
      <c r="M814" s="271"/>
      <c r="N814" s="98"/>
      <c r="O814" s="6"/>
      <c r="P814" s="100"/>
      <c r="Q814" s="6"/>
      <c r="R814" s="101"/>
    </row>
    <row r="815" spans="1:18">
      <c r="A815" s="342">
        <v>4810970004726</v>
      </c>
      <c r="B815" s="275" t="s">
        <v>2392</v>
      </c>
      <c r="C815" s="91"/>
      <c r="D815" s="91">
        <v>40</v>
      </c>
      <c r="E815" s="125">
        <v>39.4</v>
      </c>
      <c r="F815" s="91">
        <f t="shared" si="152"/>
        <v>35.46</v>
      </c>
      <c r="G815" s="12">
        <f t="shared" si="149"/>
        <v>34.277999999999999</v>
      </c>
      <c r="H815" s="125">
        <f t="shared" si="155"/>
        <v>33.489999999999995</v>
      </c>
      <c r="I815" s="12">
        <f t="shared" si="154"/>
        <v>33.095999999999997</v>
      </c>
      <c r="J815" s="12">
        <f t="shared" si="156"/>
        <v>31.52</v>
      </c>
      <c r="K815" s="12">
        <f t="shared" si="150"/>
        <v>49.25</v>
      </c>
      <c r="L815" s="273"/>
      <c r="M815" s="271"/>
      <c r="N815" s="98"/>
      <c r="O815" s="6"/>
      <c r="P815" s="100"/>
      <c r="Q815" s="6"/>
      <c r="R815" s="101"/>
    </row>
    <row r="816" spans="1:18">
      <c r="A816" s="342">
        <v>4810970005082</v>
      </c>
      <c r="B816" s="275" t="s">
        <v>2393</v>
      </c>
      <c r="C816" s="91"/>
      <c r="D816" s="91">
        <v>40</v>
      </c>
      <c r="E816" s="125">
        <v>42.8</v>
      </c>
      <c r="F816" s="91">
        <f t="shared" si="152"/>
        <v>38.519999999999996</v>
      </c>
      <c r="G816" s="12">
        <f t="shared" si="149"/>
        <v>37.235999999999997</v>
      </c>
      <c r="H816" s="125">
        <f t="shared" si="155"/>
        <v>36.379999999999995</v>
      </c>
      <c r="I816" s="12">
        <f t="shared" si="154"/>
        <v>35.951999999999998</v>
      </c>
      <c r="J816" s="12">
        <f t="shared" si="156"/>
        <v>34.24</v>
      </c>
      <c r="K816" s="12">
        <f t="shared" si="150"/>
        <v>53.5</v>
      </c>
      <c r="L816" s="273"/>
      <c r="M816" s="271"/>
      <c r="N816" s="98"/>
      <c r="O816" s="6"/>
      <c r="P816" s="100"/>
      <c r="Q816" s="6"/>
      <c r="R816" s="101"/>
    </row>
    <row r="817" spans="1:18">
      <c r="A817" s="342">
        <v>4810970003590</v>
      </c>
      <c r="B817" s="275" t="s">
        <v>2394</v>
      </c>
      <c r="C817" s="91"/>
      <c r="D817" s="91">
        <v>40</v>
      </c>
      <c r="E817" s="125">
        <v>36</v>
      </c>
      <c r="F817" s="91">
        <f t="shared" si="152"/>
        <v>32.4</v>
      </c>
      <c r="G817" s="12">
        <f t="shared" si="149"/>
        <v>31.32</v>
      </c>
      <c r="H817" s="125">
        <f t="shared" si="155"/>
        <v>30.599999999999998</v>
      </c>
      <c r="I817" s="12">
        <f t="shared" si="154"/>
        <v>30.24</v>
      </c>
      <c r="J817" s="12">
        <f t="shared" si="156"/>
        <v>28.8</v>
      </c>
      <c r="K817" s="12">
        <f t="shared" si="150"/>
        <v>45</v>
      </c>
      <c r="L817" s="273"/>
      <c r="M817" s="271"/>
      <c r="N817" s="98"/>
      <c r="O817" s="6"/>
      <c r="P817" s="100"/>
      <c r="Q817" s="6"/>
      <c r="R817" s="101"/>
    </row>
    <row r="818" spans="1:18">
      <c r="A818" s="342">
        <v>4810970004757</v>
      </c>
      <c r="B818" s="275" t="s">
        <v>2395</v>
      </c>
      <c r="C818" s="91"/>
      <c r="D818" s="91">
        <v>40</v>
      </c>
      <c r="E818" s="125">
        <v>42.8</v>
      </c>
      <c r="F818" s="91">
        <f t="shared" si="152"/>
        <v>38.519999999999996</v>
      </c>
      <c r="G818" s="12">
        <f t="shared" si="149"/>
        <v>37.235999999999997</v>
      </c>
      <c r="H818" s="125">
        <f t="shared" si="155"/>
        <v>36.379999999999995</v>
      </c>
      <c r="I818" s="12">
        <f t="shared" si="154"/>
        <v>35.951999999999998</v>
      </c>
      <c r="J818" s="12">
        <f t="shared" si="156"/>
        <v>34.24</v>
      </c>
      <c r="K818" s="12">
        <f t="shared" si="150"/>
        <v>53.5</v>
      </c>
      <c r="L818" s="273"/>
      <c r="M818" s="271"/>
      <c r="N818" s="98"/>
      <c r="O818" s="6"/>
      <c r="P818" s="100"/>
      <c r="Q818" s="6"/>
      <c r="R818" s="101"/>
    </row>
    <row r="819" spans="1:18">
      <c r="B819" s="143" t="s">
        <v>2401</v>
      </c>
      <c r="F819" s="91">
        <f t="shared" ref="F819:F824" si="157">E819*0.9</f>
        <v>0</v>
      </c>
      <c r="G819" s="12">
        <f t="shared" si="149"/>
        <v>0</v>
      </c>
      <c r="H819" s="125">
        <f t="shared" si="155"/>
        <v>0</v>
      </c>
      <c r="I819" s="12">
        <f t="shared" si="154"/>
        <v>0</v>
      </c>
      <c r="J819" s="12">
        <f t="shared" si="156"/>
        <v>0</v>
      </c>
      <c r="K819" s="12">
        <f t="shared" si="150"/>
        <v>0</v>
      </c>
      <c r="L819" s="273"/>
      <c r="M819" s="271"/>
      <c r="N819" s="98"/>
      <c r="O819" s="6"/>
      <c r="P819" s="100"/>
      <c r="Q819" s="6"/>
      <c r="R819" s="101"/>
    </row>
    <row r="820" spans="1:18" ht="25.5">
      <c r="A820" s="341">
        <v>4810153032690</v>
      </c>
      <c r="B820" s="382" t="s">
        <v>2397</v>
      </c>
      <c r="C820" s="91"/>
      <c r="D820" s="91">
        <v>20</v>
      </c>
      <c r="E820" s="125">
        <v>35.5</v>
      </c>
      <c r="F820" s="91">
        <f t="shared" si="157"/>
        <v>31.95</v>
      </c>
      <c r="G820" s="12">
        <f t="shared" si="149"/>
        <v>30.885000000000002</v>
      </c>
      <c r="H820" s="125">
        <f t="shared" si="155"/>
        <v>30.175000000000001</v>
      </c>
      <c r="I820" s="12">
        <f t="shared" si="154"/>
        <v>29.82</v>
      </c>
      <c r="J820" s="12">
        <f t="shared" si="156"/>
        <v>28.400000000000002</v>
      </c>
      <c r="K820" s="12">
        <f t="shared" si="150"/>
        <v>44.375</v>
      </c>
      <c r="L820" s="273"/>
      <c r="M820" s="271"/>
      <c r="N820" s="98"/>
      <c r="O820" s="6"/>
      <c r="P820" s="100"/>
      <c r="Q820" s="6"/>
      <c r="R820" s="101"/>
    </row>
    <row r="821" spans="1:18">
      <c r="A821" s="341">
        <v>4810153032669</v>
      </c>
      <c r="B821" s="382" t="s">
        <v>2398</v>
      </c>
      <c r="C821" s="91"/>
      <c r="D821" s="91">
        <v>20</v>
      </c>
      <c r="E821" s="125">
        <v>39.75</v>
      </c>
      <c r="F821" s="91">
        <f t="shared" si="157"/>
        <v>35.774999999999999</v>
      </c>
      <c r="G821" s="12">
        <f t="shared" si="149"/>
        <v>34.582500000000003</v>
      </c>
      <c r="H821" s="125">
        <f t="shared" si="155"/>
        <v>33.787500000000001</v>
      </c>
      <c r="I821" s="12">
        <f t="shared" si="154"/>
        <v>33.39</v>
      </c>
      <c r="J821" s="12">
        <f t="shared" si="156"/>
        <v>31.8</v>
      </c>
      <c r="K821" s="12">
        <f t="shared" si="150"/>
        <v>49.6875</v>
      </c>
      <c r="L821" s="273"/>
      <c r="M821" s="271"/>
      <c r="N821" s="98"/>
      <c r="O821" s="6"/>
      <c r="P821" s="100"/>
      <c r="Q821" s="6"/>
      <c r="R821" s="101"/>
    </row>
    <row r="822" spans="1:18" ht="25.5">
      <c r="A822" s="341">
        <v>4810153032683</v>
      </c>
      <c r="B822" s="382" t="s">
        <v>2399</v>
      </c>
      <c r="C822" s="91"/>
      <c r="D822" s="91">
        <v>20</v>
      </c>
      <c r="E822" s="125">
        <v>39.75</v>
      </c>
      <c r="F822" s="91">
        <f t="shared" si="157"/>
        <v>35.774999999999999</v>
      </c>
      <c r="G822" s="12">
        <f t="shared" si="149"/>
        <v>34.582500000000003</v>
      </c>
      <c r="H822" s="125">
        <f t="shared" si="155"/>
        <v>33.787500000000001</v>
      </c>
      <c r="I822" s="12">
        <f t="shared" si="154"/>
        <v>33.39</v>
      </c>
      <c r="J822" s="12">
        <f t="shared" si="156"/>
        <v>31.8</v>
      </c>
      <c r="K822" s="12">
        <f t="shared" si="150"/>
        <v>49.6875</v>
      </c>
      <c r="L822" s="273"/>
      <c r="M822" s="271"/>
      <c r="N822" s="98"/>
      <c r="O822" s="6"/>
      <c r="P822" s="100"/>
      <c r="Q822" s="6"/>
      <c r="R822" s="101"/>
    </row>
    <row r="823" spans="1:18">
      <c r="A823" s="341">
        <v>4810153032676</v>
      </c>
      <c r="B823" s="382" t="s">
        <v>2400</v>
      </c>
      <c r="C823" s="91"/>
      <c r="D823" s="91">
        <v>20</v>
      </c>
      <c r="E823" s="125">
        <v>35.5</v>
      </c>
      <c r="F823" s="91">
        <f t="shared" si="157"/>
        <v>31.95</v>
      </c>
      <c r="G823" s="12">
        <f t="shared" si="149"/>
        <v>30.885000000000002</v>
      </c>
      <c r="H823" s="125">
        <f t="shared" si="155"/>
        <v>30.175000000000001</v>
      </c>
      <c r="I823" s="12">
        <f t="shared" si="154"/>
        <v>29.82</v>
      </c>
      <c r="J823" s="12">
        <f t="shared" si="156"/>
        <v>28.400000000000002</v>
      </c>
      <c r="K823" s="12">
        <f t="shared" si="150"/>
        <v>44.375</v>
      </c>
      <c r="L823" s="273"/>
      <c r="M823" s="271"/>
      <c r="N823" s="98"/>
      <c r="O823" s="6"/>
      <c r="P823" s="100"/>
      <c r="Q823" s="6"/>
      <c r="R823" s="101"/>
    </row>
    <row r="824" spans="1:18" ht="25.5">
      <c r="A824" s="341">
        <v>4810153032652</v>
      </c>
      <c r="B824" s="382" t="s">
        <v>3282</v>
      </c>
      <c r="C824" s="91"/>
      <c r="D824" s="91"/>
      <c r="E824" s="125">
        <v>45.2</v>
      </c>
      <c r="F824" s="91">
        <f t="shared" si="157"/>
        <v>40.680000000000007</v>
      </c>
      <c r="G824" s="12">
        <f t="shared" si="149"/>
        <v>39.324000000000005</v>
      </c>
      <c r="H824" s="125">
        <f t="shared" si="155"/>
        <v>38.42</v>
      </c>
      <c r="I824" s="12">
        <f t="shared" si="154"/>
        <v>37.968000000000004</v>
      </c>
      <c r="J824" s="12">
        <f t="shared" si="156"/>
        <v>36.160000000000004</v>
      </c>
      <c r="K824" s="12">
        <f t="shared" si="150"/>
        <v>56.5</v>
      </c>
      <c r="L824" s="273"/>
      <c r="M824" s="271"/>
      <c r="N824" s="98"/>
      <c r="O824" s="6"/>
      <c r="P824" s="100"/>
      <c r="Q824" s="6"/>
      <c r="R824" s="101"/>
    </row>
    <row r="825" spans="1:18">
      <c r="B825" s="143" t="s">
        <v>2814</v>
      </c>
      <c r="C825" s="91"/>
      <c r="D825" s="91"/>
      <c r="E825" s="91"/>
      <c r="F825" s="91">
        <f t="shared" si="152"/>
        <v>0</v>
      </c>
      <c r="G825" s="12">
        <f t="shared" si="149"/>
        <v>0</v>
      </c>
      <c r="H825" s="125">
        <f t="shared" si="155"/>
        <v>0</v>
      </c>
      <c r="I825" s="12">
        <f t="shared" si="154"/>
        <v>0</v>
      </c>
      <c r="J825" s="12">
        <f t="shared" si="156"/>
        <v>0</v>
      </c>
      <c r="K825" s="12">
        <f t="shared" si="150"/>
        <v>0</v>
      </c>
      <c r="L825" s="273"/>
      <c r="M825" s="271"/>
      <c r="N825" s="98"/>
      <c r="O825" s="6"/>
      <c r="P825" s="100"/>
      <c r="Q825" s="6"/>
      <c r="R825" s="101"/>
    </row>
    <row r="826" spans="1:18">
      <c r="A826" s="341">
        <v>4810153031709</v>
      </c>
      <c r="B826" s="382" t="s">
        <v>2420</v>
      </c>
      <c r="C826" s="91"/>
      <c r="D826" s="349">
        <v>12</v>
      </c>
      <c r="E826" s="125">
        <v>51.6</v>
      </c>
      <c r="F826" s="91">
        <f t="shared" si="152"/>
        <v>46.440000000000005</v>
      </c>
      <c r="G826" s="12">
        <f t="shared" si="149"/>
        <v>44.892000000000003</v>
      </c>
      <c r="H826" s="125">
        <f t="shared" si="155"/>
        <v>43.86</v>
      </c>
      <c r="I826" s="12">
        <f t="shared" si="154"/>
        <v>43.344000000000001</v>
      </c>
      <c r="J826" s="12">
        <f t="shared" si="156"/>
        <v>41.28</v>
      </c>
      <c r="K826" s="12">
        <f t="shared" si="150"/>
        <v>64.5</v>
      </c>
      <c r="L826" s="273"/>
      <c r="M826" s="271"/>
      <c r="N826" s="98"/>
      <c r="O826" s="6"/>
      <c r="P826" s="100"/>
      <c r="Q826" s="6"/>
      <c r="R826" s="101"/>
    </row>
    <row r="827" spans="1:18">
      <c r="A827" s="341">
        <v>4810153031716</v>
      </c>
      <c r="B827" s="382" t="s">
        <v>2421</v>
      </c>
      <c r="C827" s="91"/>
      <c r="D827" s="349">
        <v>12</v>
      </c>
      <c r="E827" s="125">
        <v>51.6</v>
      </c>
      <c r="F827" s="91">
        <f t="shared" si="152"/>
        <v>46.440000000000005</v>
      </c>
      <c r="G827" s="12">
        <f t="shared" si="149"/>
        <v>44.892000000000003</v>
      </c>
      <c r="H827" s="125">
        <f t="shared" si="155"/>
        <v>43.86</v>
      </c>
      <c r="I827" s="12">
        <f t="shared" si="154"/>
        <v>43.344000000000001</v>
      </c>
      <c r="J827" s="12">
        <f t="shared" si="156"/>
        <v>41.28</v>
      </c>
      <c r="K827" s="12">
        <f t="shared" si="150"/>
        <v>64.5</v>
      </c>
      <c r="L827" s="273"/>
      <c r="M827" s="271"/>
      <c r="N827" s="98"/>
      <c r="O827" s="6"/>
      <c r="P827" s="100"/>
      <c r="Q827" s="6"/>
      <c r="R827" s="101"/>
    </row>
    <row r="828" spans="1:18">
      <c r="A828" s="341">
        <v>4810153031723</v>
      </c>
      <c r="B828" s="382" t="s">
        <v>2422</v>
      </c>
      <c r="C828" s="91"/>
      <c r="D828" s="349">
        <v>12</v>
      </c>
      <c r="E828" s="125">
        <v>51.6</v>
      </c>
      <c r="F828" s="91">
        <f t="shared" si="152"/>
        <v>46.440000000000005</v>
      </c>
      <c r="G828" s="12">
        <f t="shared" si="149"/>
        <v>44.892000000000003</v>
      </c>
      <c r="H828" s="125">
        <f t="shared" si="155"/>
        <v>43.86</v>
      </c>
      <c r="I828" s="12">
        <f t="shared" si="154"/>
        <v>43.344000000000001</v>
      </c>
      <c r="J828" s="12">
        <f t="shared" si="156"/>
        <v>41.28</v>
      </c>
      <c r="K828" s="12">
        <f t="shared" si="150"/>
        <v>64.5</v>
      </c>
      <c r="L828" s="273"/>
      <c r="M828" s="271"/>
      <c r="N828" s="98"/>
      <c r="O828" s="6"/>
      <c r="P828" s="100"/>
      <c r="Q828" s="6"/>
      <c r="R828" s="101"/>
    </row>
    <row r="829" spans="1:18">
      <c r="A829" s="341">
        <v>4810153032706</v>
      </c>
      <c r="B829" s="382" t="s">
        <v>2423</v>
      </c>
      <c r="C829" s="91"/>
      <c r="D829" s="349">
        <v>6</v>
      </c>
      <c r="E829" s="125">
        <v>58.35</v>
      </c>
      <c r="F829" s="91">
        <f t="shared" si="152"/>
        <v>52.515000000000001</v>
      </c>
      <c r="G829" s="12">
        <f t="shared" si="149"/>
        <v>50.764499999999998</v>
      </c>
      <c r="H829" s="125">
        <f t="shared" si="155"/>
        <v>49.597499999999997</v>
      </c>
      <c r="I829" s="12">
        <f t="shared" si="154"/>
        <v>49.014000000000003</v>
      </c>
      <c r="J829" s="12">
        <f t="shared" si="156"/>
        <v>46.680000000000007</v>
      </c>
      <c r="K829" s="12">
        <f t="shared" si="150"/>
        <v>72.9375</v>
      </c>
      <c r="L829" s="273"/>
      <c r="M829" s="271"/>
      <c r="N829" s="98"/>
      <c r="O829" s="6"/>
      <c r="P829" s="100"/>
      <c r="Q829" s="6"/>
      <c r="R829" s="101"/>
    </row>
    <row r="830" spans="1:18">
      <c r="A830" s="341">
        <v>4810153032713</v>
      </c>
      <c r="B830" s="382" t="s">
        <v>2424</v>
      </c>
      <c r="C830" s="91"/>
      <c r="D830" s="349">
        <v>6</v>
      </c>
      <c r="E830" s="125">
        <v>58.35</v>
      </c>
      <c r="F830" s="91">
        <f t="shared" si="152"/>
        <v>52.515000000000001</v>
      </c>
      <c r="G830" s="12">
        <f t="shared" si="149"/>
        <v>50.764499999999998</v>
      </c>
      <c r="H830" s="125">
        <f t="shared" si="155"/>
        <v>49.597499999999997</v>
      </c>
      <c r="I830" s="12">
        <f t="shared" si="154"/>
        <v>49.014000000000003</v>
      </c>
      <c r="J830" s="12">
        <f t="shared" si="156"/>
        <v>46.680000000000007</v>
      </c>
      <c r="K830" s="12">
        <f t="shared" si="150"/>
        <v>72.9375</v>
      </c>
      <c r="L830" s="273"/>
      <c r="M830" s="271"/>
      <c r="N830" s="98"/>
      <c r="O830" s="6"/>
      <c r="P830" s="100"/>
      <c r="Q830" s="6"/>
      <c r="R830" s="101"/>
    </row>
    <row r="831" spans="1:18">
      <c r="A831" s="341">
        <v>4810153032720</v>
      </c>
      <c r="B831" s="382" t="s">
        <v>2425</v>
      </c>
      <c r="C831" s="91"/>
      <c r="D831" s="349">
        <v>6</v>
      </c>
      <c r="E831" s="125">
        <v>58.35</v>
      </c>
      <c r="F831" s="91">
        <f t="shared" si="152"/>
        <v>52.515000000000001</v>
      </c>
      <c r="G831" s="12">
        <f t="shared" si="149"/>
        <v>50.764499999999998</v>
      </c>
      <c r="H831" s="125">
        <f t="shared" si="155"/>
        <v>49.597499999999997</v>
      </c>
      <c r="I831" s="12">
        <f t="shared" si="154"/>
        <v>49.014000000000003</v>
      </c>
      <c r="J831" s="12">
        <f t="shared" si="156"/>
        <v>46.680000000000007</v>
      </c>
      <c r="K831" s="12">
        <f t="shared" si="150"/>
        <v>72.9375</v>
      </c>
      <c r="L831" s="273"/>
      <c r="M831" s="271"/>
      <c r="N831" s="98"/>
      <c r="O831" s="6"/>
      <c r="P831" s="100"/>
      <c r="Q831" s="6"/>
      <c r="R831" s="101"/>
    </row>
    <row r="832" spans="1:18">
      <c r="A832" s="341">
        <v>4810153032737</v>
      </c>
      <c r="B832" s="382" t="s">
        <v>2426</v>
      </c>
      <c r="C832" s="91"/>
      <c r="D832" s="349">
        <v>6</v>
      </c>
      <c r="E832" s="125">
        <v>58.35</v>
      </c>
      <c r="F832" s="91">
        <f t="shared" si="152"/>
        <v>52.515000000000001</v>
      </c>
      <c r="G832" s="12">
        <f t="shared" ref="G832:G895" si="158">E832*0.87</f>
        <v>50.764499999999998</v>
      </c>
      <c r="H832" s="125">
        <f t="shared" si="155"/>
        <v>49.597499999999997</v>
      </c>
      <c r="I832" s="12">
        <f t="shared" si="154"/>
        <v>49.014000000000003</v>
      </c>
      <c r="J832" s="12">
        <f t="shared" si="156"/>
        <v>46.680000000000007</v>
      </c>
      <c r="K832" s="12">
        <f t="shared" si="150"/>
        <v>72.9375</v>
      </c>
      <c r="L832" s="273"/>
      <c r="M832" s="271"/>
      <c r="N832" s="98"/>
      <c r="O832" s="6"/>
      <c r="P832" s="100"/>
      <c r="Q832" s="6"/>
      <c r="R832" s="101"/>
    </row>
    <row r="833" spans="1:18" ht="25.5">
      <c r="A833" s="341">
        <v>4810153032157</v>
      </c>
      <c r="B833" s="382" t="s">
        <v>2427</v>
      </c>
      <c r="C833" s="91"/>
      <c r="D833" s="349">
        <v>12</v>
      </c>
      <c r="E833" s="125">
        <v>71.900000000000006</v>
      </c>
      <c r="F833" s="91">
        <f t="shared" si="152"/>
        <v>64.710000000000008</v>
      </c>
      <c r="G833" s="12">
        <f t="shared" si="158"/>
        <v>62.553000000000004</v>
      </c>
      <c r="H833" s="125">
        <f t="shared" si="155"/>
        <v>61.115000000000002</v>
      </c>
      <c r="I833" s="12">
        <f t="shared" si="154"/>
        <v>60.396000000000001</v>
      </c>
      <c r="J833" s="12">
        <f t="shared" si="156"/>
        <v>57.52000000000001</v>
      </c>
      <c r="K833" s="12">
        <f t="shared" si="150"/>
        <v>89.875</v>
      </c>
      <c r="L833" s="273"/>
      <c r="M833" s="271"/>
      <c r="N833" s="98"/>
      <c r="O833" s="6"/>
      <c r="P833" s="100"/>
      <c r="Q833" s="6"/>
      <c r="R833" s="101"/>
    </row>
    <row r="834" spans="1:18" ht="25.5">
      <c r="A834" s="341">
        <v>4810153032164</v>
      </c>
      <c r="B834" s="382" t="s">
        <v>2428</v>
      </c>
      <c r="C834" s="91"/>
      <c r="D834" s="349">
        <v>12</v>
      </c>
      <c r="E834" s="125">
        <v>71.900000000000006</v>
      </c>
      <c r="F834" s="91">
        <f t="shared" si="152"/>
        <v>64.710000000000008</v>
      </c>
      <c r="G834" s="12">
        <f t="shared" si="158"/>
        <v>62.553000000000004</v>
      </c>
      <c r="H834" s="125">
        <f t="shared" si="155"/>
        <v>61.115000000000002</v>
      </c>
      <c r="I834" s="12">
        <f t="shared" si="154"/>
        <v>60.396000000000001</v>
      </c>
      <c r="J834" s="12">
        <f t="shared" si="156"/>
        <v>57.52000000000001</v>
      </c>
      <c r="K834" s="12">
        <f t="shared" si="150"/>
        <v>89.875</v>
      </c>
      <c r="L834" s="273"/>
      <c r="M834" s="271"/>
      <c r="N834" s="98"/>
      <c r="O834" s="6"/>
      <c r="P834" s="100"/>
      <c r="Q834" s="6"/>
      <c r="R834" s="101"/>
    </row>
    <row r="835" spans="1:18" ht="25.5">
      <c r="A835" s="341">
        <v>4810153032171</v>
      </c>
      <c r="B835" s="382" t="s">
        <v>2429</v>
      </c>
      <c r="C835" s="91"/>
      <c r="D835" s="349">
        <v>12</v>
      </c>
      <c r="E835" s="125">
        <v>71.900000000000006</v>
      </c>
      <c r="F835" s="91">
        <f t="shared" si="152"/>
        <v>64.710000000000008</v>
      </c>
      <c r="G835" s="12">
        <f t="shared" si="158"/>
        <v>62.553000000000004</v>
      </c>
      <c r="H835" s="125">
        <f t="shared" si="155"/>
        <v>61.115000000000002</v>
      </c>
      <c r="I835" s="12">
        <f t="shared" si="154"/>
        <v>60.396000000000001</v>
      </c>
      <c r="J835" s="12">
        <f t="shared" si="156"/>
        <v>57.52000000000001</v>
      </c>
      <c r="K835" s="12">
        <f t="shared" si="150"/>
        <v>89.875</v>
      </c>
      <c r="L835" s="273"/>
      <c r="M835" s="271"/>
      <c r="N835" s="98"/>
      <c r="O835" s="6"/>
      <c r="P835" s="100"/>
      <c r="Q835" s="6"/>
      <c r="R835" s="101"/>
    </row>
    <row r="836" spans="1:18" ht="25.5">
      <c r="A836" s="341">
        <v>4810153032188</v>
      </c>
      <c r="B836" s="382" t="s">
        <v>2430</v>
      </c>
      <c r="C836" s="91"/>
      <c r="D836" s="349">
        <v>12</v>
      </c>
      <c r="E836" s="125">
        <v>71.900000000000006</v>
      </c>
      <c r="F836" s="91">
        <f t="shared" si="152"/>
        <v>64.710000000000008</v>
      </c>
      <c r="G836" s="12">
        <f t="shared" si="158"/>
        <v>62.553000000000004</v>
      </c>
      <c r="H836" s="125">
        <f t="shared" si="155"/>
        <v>61.115000000000002</v>
      </c>
      <c r="I836" s="12">
        <f t="shared" si="154"/>
        <v>60.396000000000001</v>
      </c>
      <c r="J836" s="12">
        <f t="shared" si="156"/>
        <v>57.52000000000001</v>
      </c>
      <c r="K836" s="12">
        <f t="shared" si="150"/>
        <v>89.875</v>
      </c>
      <c r="L836" s="273"/>
      <c r="M836" s="271"/>
      <c r="N836" s="98"/>
      <c r="O836" s="6"/>
      <c r="P836" s="100"/>
      <c r="Q836" s="6"/>
      <c r="R836" s="101"/>
    </row>
    <row r="837" spans="1:18" ht="25.5">
      <c r="A837" s="341">
        <v>4810153032195</v>
      </c>
      <c r="B837" s="382" t="s">
        <v>2431</v>
      </c>
      <c r="C837" s="91"/>
      <c r="D837" s="349">
        <v>12</v>
      </c>
      <c r="E837" s="125">
        <v>71.900000000000006</v>
      </c>
      <c r="F837" s="91">
        <f t="shared" si="152"/>
        <v>64.710000000000008</v>
      </c>
      <c r="G837" s="12">
        <f t="shared" si="158"/>
        <v>62.553000000000004</v>
      </c>
      <c r="H837" s="125">
        <f t="shared" si="155"/>
        <v>61.115000000000002</v>
      </c>
      <c r="I837" s="12">
        <f t="shared" si="154"/>
        <v>60.396000000000001</v>
      </c>
      <c r="J837" s="12">
        <f t="shared" si="156"/>
        <v>57.52000000000001</v>
      </c>
      <c r="K837" s="12">
        <f t="shared" si="150"/>
        <v>89.875</v>
      </c>
      <c r="L837" s="273"/>
      <c r="M837" s="271"/>
      <c r="N837" s="98"/>
      <c r="O837" s="6"/>
      <c r="P837" s="100"/>
      <c r="Q837" s="6"/>
      <c r="R837" s="101"/>
    </row>
    <row r="838" spans="1:18">
      <c r="A838" s="341"/>
      <c r="B838" s="382"/>
      <c r="C838" s="91"/>
      <c r="D838" s="349"/>
      <c r="E838" s="91"/>
      <c r="F838" s="91"/>
      <c r="G838" s="12">
        <f t="shared" si="158"/>
        <v>0</v>
      </c>
      <c r="H838" s="125">
        <f t="shared" si="155"/>
        <v>0</v>
      </c>
      <c r="I838" s="12">
        <f t="shared" si="154"/>
        <v>0</v>
      </c>
      <c r="J838" s="12">
        <f t="shared" si="156"/>
        <v>0</v>
      </c>
      <c r="K838" s="12">
        <f t="shared" si="150"/>
        <v>0</v>
      </c>
      <c r="L838" s="273"/>
      <c r="M838" s="271"/>
      <c r="N838" s="98"/>
      <c r="O838" s="6"/>
      <c r="P838" s="100"/>
      <c r="Q838" s="6"/>
      <c r="R838" s="101"/>
    </row>
    <row r="839" spans="1:18">
      <c r="A839" s="341"/>
      <c r="B839" s="382"/>
      <c r="C839" s="91"/>
      <c r="D839" s="349"/>
      <c r="E839" s="91"/>
      <c r="F839" s="91"/>
      <c r="G839" s="12">
        <f t="shared" si="158"/>
        <v>0</v>
      </c>
      <c r="H839" s="125">
        <f t="shared" si="155"/>
        <v>0</v>
      </c>
      <c r="I839" s="12">
        <f t="shared" si="154"/>
        <v>0</v>
      </c>
      <c r="J839" s="12">
        <f t="shared" si="156"/>
        <v>0</v>
      </c>
      <c r="K839" s="12">
        <f t="shared" ref="K839:K902" si="159">E839*1.25</f>
        <v>0</v>
      </c>
      <c r="L839" s="273"/>
      <c r="M839" s="271"/>
      <c r="N839" s="98"/>
      <c r="O839" s="6"/>
      <c r="P839" s="100"/>
      <c r="Q839" s="6"/>
      <c r="R839" s="101"/>
    </row>
    <row r="840" spans="1:18">
      <c r="A840" s="341"/>
      <c r="B840" s="382"/>
      <c r="C840" s="91"/>
      <c r="D840" s="349"/>
      <c r="E840" s="91"/>
      <c r="F840" s="91"/>
      <c r="G840" s="12">
        <f t="shared" si="158"/>
        <v>0</v>
      </c>
      <c r="H840" s="125">
        <f t="shared" si="155"/>
        <v>0</v>
      </c>
      <c r="I840" s="12">
        <f t="shared" si="154"/>
        <v>0</v>
      </c>
      <c r="J840" s="12">
        <f t="shared" si="156"/>
        <v>0</v>
      </c>
      <c r="K840" s="12">
        <f t="shared" si="159"/>
        <v>0</v>
      </c>
      <c r="L840" s="273"/>
      <c r="M840" s="271"/>
      <c r="N840" s="98"/>
      <c r="O840" s="6"/>
      <c r="P840" s="100"/>
      <c r="Q840" s="6"/>
      <c r="R840" s="101"/>
    </row>
    <row r="841" spans="1:18">
      <c r="A841" s="341">
        <v>4810153032201</v>
      </c>
      <c r="B841" s="382" t="s">
        <v>2432</v>
      </c>
      <c r="C841" s="91"/>
      <c r="D841" s="349">
        <v>12</v>
      </c>
      <c r="E841" s="125">
        <v>76.900000000000006</v>
      </c>
      <c r="F841" s="91">
        <f t="shared" si="152"/>
        <v>69.210000000000008</v>
      </c>
      <c r="G841" s="12">
        <f t="shared" si="158"/>
        <v>66.903000000000006</v>
      </c>
      <c r="H841" s="125">
        <f t="shared" si="155"/>
        <v>65.365000000000009</v>
      </c>
      <c r="I841" s="12">
        <f t="shared" si="154"/>
        <v>64.596000000000004</v>
      </c>
      <c r="J841" s="12">
        <f t="shared" si="156"/>
        <v>61.52000000000001</v>
      </c>
      <c r="K841" s="12">
        <f t="shared" si="159"/>
        <v>96.125</v>
      </c>
      <c r="L841" s="273"/>
      <c r="M841" s="271"/>
      <c r="N841" s="98"/>
      <c r="O841" s="6"/>
      <c r="P841" s="100"/>
      <c r="Q841" s="6"/>
      <c r="R841" s="101"/>
    </row>
    <row r="842" spans="1:18">
      <c r="A842" s="341">
        <v>4810153032218</v>
      </c>
      <c r="B842" s="382" t="s">
        <v>2433</v>
      </c>
      <c r="C842" s="91"/>
      <c r="D842" s="349">
        <v>12</v>
      </c>
      <c r="E842" s="125">
        <v>76.900000000000006</v>
      </c>
      <c r="F842" s="91">
        <f t="shared" si="152"/>
        <v>69.210000000000008</v>
      </c>
      <c r="G842" s="12">
        <f t="shared" si="158"/>
        <v>66.903000000000006</v>
      </c>
      <c r="H842" s="125">
        <f t="shared" si="155"/>
        <v>65.365000000000009</v>
      </c>
      <c r="I842" s="12">
        <f t="shared" si="154"/>
        <v>64.596000000000004</v>
      </c>
      <c r="J842" s="12">
        <f t="shared" si="156"/>
        <v>61.52000000000001</v>
      </c>
      <c r="K842" s="12">
        <f t="shared" si="159"/>
        <v>96.125</v>
      </c>
      <c r="L842" s="273"/>
      <c r="M842" s="271"/>
      <c r="N842" s="98"/>
      <c r="O842" s="6"/>
      <c r="P842" s="100"/>
      <c r="Q842" s="6"/>
      <c r="R842" s="101"/>
    </row>
    <row r="843" spans="1:18">
      <c r="A843" s="341">
        <v>4810153032225</v>
      </c>
      <c r="B843" s="382" t="s">
        <v>2434</v>
      </c>
      <c r="C843" s="91"/>
      <c r="D843" s="349">
        <v>12</v>
      </c>
      <c r="E843" s="125">
        <v>76.900000000000006</v>
      </c>
      <c r="F843" s="91">
        <f t="shared" si="152"/>
        <v>69.210000000000008</v>
      </c>
      <c r="G843" s="12">
        <f t="shared" si="158"/>
        <v>66.903000000000006</v>
      </c>
      <c r="H843" s="125">
        <f t="shared" si="155"/>
        <v>65.365000000000009</v>
      </c>
      <c r="I843" s="12">
        <f t="shared" si="154"/>
        <v>64.596000000000004</v>
      </c>
      <c r="J843" s="12">
        <f t="shared" si="156"/>
        <v>61.52000000000001</v>
      </c>
      <c r="K843" s="12">
        <f t="shared" si="159"/>
        <v>96.125</v>
      </c>
      <c r="L843" s="273"/>
      <c r="M843" s="271"/>
      <c r="N843" s="98"/>
      <c r="O843" s="6"/>
      <c r="P843" s="100"/>
      <c r="Q843" s="6"/>
      <c r="R843" s="101"/>
    </row>
    <row r="844" spans="1:18">
      <c r="A844" s="341">
        <v>4810153032232</v>
      </c>
      <c r="B844" s="382" t="s">
        <v>2435</v>
      </c>
      <c r="C844" s="91"/>
      <c r="D844" s="349">
        <v>12</v>
      </c>
      <c r="E844" s="125">
        <v>76.900000000000006</v>
      </c>
      <c r="F844" s="91">
        <f t="shared" si="152"/>
        <v>69.210000000000008</v>
      </c>
      <c r="G844" s="12">
        <f t="shared" si="158"/>
        <v>66.903000000000006</v>
      </c>
      <c r="H844" s="125">
        <f t="shared" si="155"/>
        <v>65.365000000000009</v>
      </c>
      <c r="I844" s="12">
        <f t="shared" si="154"/>
        <v>64.596000000000004</v>
      </c>
      <c r="J844" s="12">
        <f t="shared" si="156"/>
        <v>61.52000000000001</v>
      </c>
      <c r="K844" s="12">
        <f t="shared" si="159"/>
        <v>96.125</v>
      </c>
      <c r="L844" s="273"/>
      <c r="M844" s="271"/>
      <c r="N844" s="98"/>
      <c r="O844" s="6"/>
      <c r="P844" s="100"/>
      <c r="Q844" s="6"/>
      <c r="R844" s="101"/>
    </row>
    <row r="845" spans="1:18">
      <c r="A845" s="341">
        <v>4810153032249</v>
      </c>
      <c r="B845" s="382" t="s">
        <v>2436</v>
      </c>
      <c r="C845" s="91"/>
      <c r="D845" s="349">
        <v>12</v>
      </c>
      <c r="E845" s="125">
        <v>76.900000000000006</v>
      </c>
      <c r="F845" s="91">
        <f t="shared" si="152"/>
        <v>69.210000000000008</v>
      </c>
      <c r="G845" s="12">
        <f t="shared" si="158"/>
        <v>66.903000000000006</v>
      </c>
      <c r="H845" s="125">
        <f t="shared" si="155"/>
        <v>65.365000000000009</v>
      </c>
      <c r="I845" s="12">
        <f t="shared" si="154"/>
        <v>64.596000000000004</v>
      </c>
      <c r="J845" s="12">
        <f t="shared" si="156"/>
        <v>61.52000000000001</v>
      </c>
      <c r="K845" s="12">
        <f t="shared" si="159"/>
        <v>96.125</v>
      </c>
      <c r="L845" s="273"/>
      <c r="M845" s="271"/>
      <c r="N845" s="98"/>
      <c r="O845" s="6"/>
      <c r="P845" s="100"/>
      <c r="Q845" s="6"/>
      <c r="R845" s="101"/>
    </row>
    <row r="846" spans="1:18">
      <c r="A846" s="341">
        <v>4810153031730</v>
      </c>
      <c r="B846" s="382" t="s">
        <v>2437</v>
      </c>
      <c r="C846" s="91"/>
      <c r="D846" s="349">
        <v>12</v>
      </c>
      <c r="E846" s="125">
        <v>64.25</v>
      </c>
      <c r="F846" s="91">
        <f t="shared" si="152"/>
        <v>57.825000000000003</v>
      </c>
      <c r="G846" s="12">
        <f t="shared" si="158"/>
        <v>55.897500000000001</v>
      </c>
      <c r="H846" s="125">
        <f t="shared" si="155"/>
        <v>54.612499999999997</v>
      </c>
      <c r="I846" s="12">
        <f t="shared" si="154"/>
        <v>53.97</v>
      </c>
      <c r="J846" s="12">
        <f t="shared" si="156"/>
        <v>51.400000000000006</v>
      </c>
      <c r="K846" s="12">
        <f t="shared" si="159"/>
        <v>80.3125</v>
      </c>
      <c r="L846" s="273"/>
      <c r="M846" s="271"/>
      <c r="N846" s="98"/>
      <c r="O846" s="6"/>
      <c r="P846" s="100"/>
      <c r="Q846" s="6"/>
      <c r="R846" s="101"/>
    </row>
    <row r="847" spans="1:18">
      <c r="A847" s="341">
        <v>4810153031747</v>
      </c>
      <c r="B847" s="382" t="s">
        <v>2438</v>
      </c>
      <c r="C847" s="91"/>
      <c r="D847" s="349">
        <v>12</v>
      </c>
      <c r="E847" s="125">
        <v>86.2</v>
      </c>
      <c r="F847" s="91">
        <f t="shared" si="152"/>
        <v>77.58</v>
      </c>
      <c r="G847" s="12">
        <f t="shared" si="158"/>
        <v>74.994</v>
      </c>
      <c r="H847" s="125">
        <f t="shared" si="155"/>
        <v>73.27</v>
      </c>
      <c r="I847" s="12">
        <f t="shared" si="154"/>
        <v>72.408000000000001</v>
      </c>
      <c r="J847" s="12">
        <f t="shared" si="156"/>
        <v>68.960000000000008</v>
      </c>
      <c r="K847" s="12">
        <f t="shared" si="159"/>
        <v>107.75</v>
      </c>
      <c r="L847" s="273"/>
      <c r="M847" s="271"/>
      <c r="N847" s="98"/>
      <c r="O847" s="6"/>
      <c r="P847" s="100"/>
      <c r="Q847" s="6"/>
      <c r="R847" s="101"/>
    </row>
    <row r="848" spans="1:18" ht="25.5">
      <c r="A848" s="341">
        <v>4810153032409</v>
      </c>
      <c r="B848" s="382" t="s">
        <v>2439</v>
      </c>
      <c r="C848" s="91"/>
      <c r="D848" s="349">
        <v>6</v>
      </c>
      <c r="E848" s="125">
        <v>132.4</v>
      </c>
      <c r="F848" s="91">
        <f t="shared" si="152"/>
        <v>119.16000000000001</v>
      </c>
      <c r="G848" s="12">
        <f t="shared" si="158"/>
        <v>115.188</v>
      </c>
      <c r="H848" s="125">
        <f t="shared" si="155"/>
        <v>112.54</v>
      </c>
      <c r="I848" s="12">
        <f t="shared" si="154"/>
        <v>111.21599999999999</v>
      </c>
      <c r="J848" s="12">
        <f t="shared" si="156"/>
        <v>105.92000000000002</v>
      </c>
      <c r="K848" s="12">
        <f t="shared" si="159"/>
        <v>165.5</v>
      </c>
      <c r="L848" s="273"/>
      <c r="M848" s="271"/>
      <c r="N848" s="98"/>
      <c r="O848" s="6"/>
      <c r="P848" s="100"/>
      <c r="Q848" s="6"/>
      <c r="R848" s="101"/>
    </row>
    <row r="849" spans="1:18" ht="25.5">
      <c r="A849" s="341">
        <v>4810153032416</v>
      </c>
      <c r="B849" s="382" t="s">
        <v>2440</v>
      </c>
      <c r="C849" s="91"/>
      <c r="D849" s="349">
        <v>6</v>
      </c>
      <c r="E849" s="125">
        <v>132.4</v>
      </c>
      <c r="F849" s="91">
        <f t="shared" si="152"/>
        <v>119.16000000000001</v>
      </c>
      <c r="G849" s="12">
        <f t="shared" si="158"/>
        <v>115.188</v>
      </c>
      <c r="H849" s="125">
        <f t="shared" si="155"/>
        <v>112.54</v>
      </c>
      <c r="I849" s="12">
        <f t="shared" si="154"/>
        <v>111.21599999999999</v>
      </c>
      <c r="J849" s="12">
        <f t="shared" si="156"/>
        <v>105.92000000000002</v>
      </c>
      <c r="K849" s="12">
        <f t="shared" si="159"/>
        <v>165.5</v>
      </c>
      <c r="L849" s="273"/>
      <c r="M849" s="271"/>
      <c r="N849" s="98"/>
      <c r="O849" s="6"/>
      <c r="P849" s="100"/>
      <c r="Q849" s="6"/>
      <c r="R849" s="101"/>
    </row>
    <row r="850" spans="1:18" ht="25.5">
      <c r="A850" s="341">
        <v>4810153032423</v>
      </c>
      <c r="B850" s="382" t="s">
        <v>2441</v>
      </c>
      <c r="C850" s="91"/>
      <c r="D850" s="349">
        <v>6</v>
      </c>
      <c r="E850" s="125">
        <v>132.4</v>
      </c>
      <c r="F850" s="91">
        <f t="shared" si="152"/>
        <v>119.16000000000001</v>
      </c>
      <c r="G850" s="12">
        <f t="shared" si="158"/>
        <v>115.188</v>
      </c>
      <c r="H850" s="125">
        <f t="shared" si="155"/>
        <v>112.54</v>
      </c>
      <c r="I850" s="12">
        <f t="shared" si="154"/>
        <v>111.21599999999999</v>
      </c>
      <c r="J850" s="12">
        <f t="shared" si="156"/>
        <v>105.92000000000002</v>
      </c>
      <c r="K850" s="12">
        <f t="shared" si="159"/>
        <v>165.5</v>
      </c>
      <c r="L850" s="273"/>
      <c r="M850" s="271"/>
      <c r="N850" s="98"/>
      <c r="O850" s="6"/>
      <c r="P850" s="100"/>
      <c r="Q850" s="6"/>
      <c r="R850" s="101"/>
    </row>
    <row r="851" spans="1:18" ht="25.5">
      <c r="A851" s="341">
        <v>4810153032430</v>
      </c>
      <c r="B851" s="382" t="s">
        <v>2442</v>
      </c>
      <c r="C851" s="91"/>
      <c r="D851" s="349">
        <v>6</v>
      </c>
      <c r="E851" s="125">
        <v>132.4</v>
      </c>
      <c r="F851" s="91">
        <f t="shared" si="152"/>
        <v>119.16000000000001</v>
      </c>
      <c r="G851" s="12">
        <f t="shared" si="158"/>
        <v>115.188</v>
      </c>
      <c r="H851" s="125">
        <f t="shared" si="155"/>
        <v>112.54</v>
      </c>
      <c r="I851" s="12">
        <f t="shared" si="154"/>
        <v>111.21599999999999</v>
      </c>
      <c r="J851" s="12">
        <f t="shared" si="156"/>
        <v>105.92000000000002</v>
      </c>
      <c r="K851" s="12">
        <f t="shared" si="159"/>
        <v>165.5</v>
      </c>
      <c r="L851" s="273"/>
      <c r="M851" s="271"/>
      <c r="N851" s="98"/>
      <c r="O851" s="6"/>
      <c r="P851" s="100"/>
      <c r="Q851" s="6"/>
      <c r="R851" s="101"/>
    </row>
    <row r="852" spans="1:18">
      <c r="A852" s="341">
        <v>4810153032492</v>
      </c>
      <c r="B852" s="382" t="s">
        <v>2443</v>
      </c>
      <c r="C852" s="91"/>
      <c r="D852" s="349">
        <v>6</v>
      </c>
      <c r="E852" s="125">
        <v>163.9</v>
      </c>
      <c r="F852" s="91">
        <f t="shared" si="152"/>
        <v>147.51000000000002</v>
      </c>
      <c r="G852" s="12">
        <f t="shared" si="158"/>
        <v>142.59300000000002</v>
      </c>
      <c r="H852" s="125">
        <f t="shared" si="155"/>
        <v>139.315</v>
      </c>
      <c r="I852" s="12">
        <f t="shared" si="154"/>
        <v>137.67599999999999</v>
      </c>
      <c r="J852" s="12">
        <f t="shared" si="156"/>
        <v>131.12</v>
      </c>
      <c r="K852" s="12">
        <f t="shared" si="159"/>
        <v>204.875</v>
      </c>
      <c r="L852" s="273"/>
      <c r="M852" s="271"/>
      <c r="N852" s="98"/>
      <c r="O852" s="6"/>
      <c r="P852" s="100"/>
      <c r="Q852" s="6"/>
      <c r="R852" s="101"/>
    </row>
    <row r="853" spans="1:18">
      <c r="A853" s="341">
        <v>4810153032447</v>
      </c>
      <c r="B853" s="382" t="s">
        <v>2444</v>
      </c>
      <c r="C853" s="91"/>
      <c r="D853" s="349">
        <v>12</v>
      </c>
      <c r="E853" s="125">
        <v>88.2</v>
      </c>
      <c r="F853" s="91">
        <f t="shared" si="152"/>
        <v>79.38000000000001</v>
      </c>
      <c r="G853" s="12">
        <f t="shared" si="158"/>
        <v>76.734000000000009</v>
      </c>
      <c r="H853" s="125">
        <f t="shared" si="155"/>
        <v>74.97</v>
      </c>
      <c r="I853" s="12">
        <f t="shared" si="154"/>
        <v>74.087999999999994</v>
      </c>
      <c r="J853" s="12">
        <f t="shared" si="156"/>
        <v>70.56</v>
      </c>
      <c r="K853" s="12">
        <f t="shared" si="159"/>
        <v>110.25</v>
      </c>
      <c r="L853" s="273"/>
      <c r="M853" s="271"/>
      <c r="N853" s="98"/>
      <c r="O853" s="6"/>
      <c r="P853" s="100"/>
      <c r="Q853" s="6"/>
      <c r="R853" s="101"/>
    </row>
    <row r="854" spans="1:18">
      <c r="A854" s="341">
        <v>4810153032454</v>
      </c>
      <c r="B854" s="382" t="s">
        <v>2445</v>
      </c>
      <c r="C854" s="91"/>
      <c r="D854" s="349">
        <v>12</v>
      </c>
      <c r="E854" s="125">
        <v>88.2</v>
      </c>
      <c r="F854" s="91">
        <f t="shared" si="152"/>
        <v>79.38000000000001</v>
      </c>
      <c r="G854" s="12">
        <f t="shared" si="158"/>
        <v>76.734000000000009</v>
      </c>
      <c r="H854" s="125">
        <f t="shared" si="155"/>
        <v>74.97</v>
      </c>
      <c r="I854" s="12">
        <f t="shared" si="154"/>
        <v>74.087999999999994</v>
      </c>
      <c r="J854" s="12">
        <f t="shared" si="156"/>
        <v>70.56</v>
      </c>
      <c r="K854" s="12">
        <f t="shared" si="159"/>
        <v>110.25</v>
      </c>
      <c r="L854" s="273"/>
      <c r="M854" s="271"/>
      <c r="N854" s="98"/>
      <c r="O854" s="6"/>
      <c r="P854" s="100"/>
      <c r="Q854" s="6"/>
      <c r="R854" s="101"/>
    </row>
    <row r="855" spans="1:18">
      <c r="A855" s="341">
        <v>4810153032461</v>
      </c>
      <c r="B855" s="382" t="s">
        <v>2446</v>
      </c>
      <c r="C855" s="91"/>
      <c r="D855" s="349">
        <v>12</v>
      </c>
      <c r="E855" s="125">
        <v>88.2</v>
      </c>
      <c r="F855" s="91">
        <f t="shared" si="152"/>
        <v>79.38000000000001</v>
      </c>
      <c r="G855" s="12">
        <f t="shared" si="158"/>
        <v>76.734000000000009</v>
      </c>
      <c r="H855" s="125">
        <f t="shared" si="155"/>
        <v>74.97</v>
      </c>
      <c r="I855" s="12">
        <f t="shared" ref="I855:I918" si="160">E855*0.84</f>
        <v>74.087999999999994</v>
      </c>
      <c r="J855" s="12">
        <f t="shared" si="156"/>
        <v>70.56</v>
      </c>
      <c r="K855" s="12">
        <f t="shared" si="159"/>
        <v>110.25</v>
      </c>
      <c r="L855" s="273"/>
      <c r="M855" s="271"/>
      <c r="N855" s="98"/>
      <c r="O855" s="6"/>
      <c r="P855" s="100"/>
      <c r="Q855" s="6"/>
      <c r="R855" s="101"/>
    </row>
    <row r="856" spans="1:18">
      <c r="A856" s="341">
        <v>4810153032478</v>
      </c>
      <c r="B856" s="382" t="s">
        <v>2447</v>
      </c>
      <c r="C856" s="91"/>
      <c r="D856" s="349">
        <v>12</v>
      </c>
      <c r="E856" s="125">
        <v>88.2</v>
      </c>
      <c r="F856" s="91">
        <f t="shared" si="152"/>
        <v>79.38000000000001</v>
      </c>
      <c r="G856" s="12">
        <f t="shared" si="158"/>
        <v>76.734000000000009</v>
      </c>
      <c r="H856" s="125">
        <f t="shared" si="155"/>
        <v>74.97</v>
      </c>
      <c r="I856" s="12">
        <f t="shared" si="160"/>
        <v>74.087999999999994</v>
      </c>
      <c r="J856" s="12">
        <f t="shared" si="156"/>
        <v>70.56</v>
      </c>
      <c r="K856" s="12">
        <f t="shared" si="159"/>
        <v>110.25</v>
      </c>
      <c r="L856" s="273"/>
      <c r="M856" s="271"/>
      <c r="N856" s="98"/>
      <c r="O856" s="6"/>
      <c r="P856" s="100"/>
      <c r="Q856" s="6"/>
      <c r="R856" s="101"/>
    </row>
    <row r="857" spans="1:18">
      <c r="A857" s="341">
        <v>4810153032485</v>
      </c>
      <c r="B857" s="382" t="s">
        <v>2448</v>
      </c>
      <c r="C857" s="91"/>
      <c r="D857" s="349">
        <v>12</v>
      </c>
      <c r="E857" s="125">
        <v>88.2</v>
      </c>
      <c r="F857" s="91">
        <f t="shared" si="152"/>
        <v>79.38000000000001</v>
      </c>
      <c r="G857" s="12">
        <f t="shared" si="158"/>
        <v>76.734000000000009</v>
      </c>
      <c r="H857" s="125">
        <f t="shared" si="155"/>
        <v>74.97</v>
      </c>
      <c r="I857" s="12">
        <f t="shared" si="160"/>
        <v>74.087999999999994</v>
      </c>
      <c r="J857" s="12">
        <f t="shared" si="156"/>
        <v>70.56</v>
      </c>
      <c r="K857" s="12">
        <f t="shared" si="159"/>
        <v>110.25</v>
      </c>
      <c r="L857" s="273"/>
      <c r="M857" s="271"/>
      <c r="N857" s="98"/>
      <c r="O857" s="6"/>
      <c r="P857" s="100"/>
      <c r="Q857" s="6"/>
      <c r="R857" s="101"/>
    </row>
    <row r="858" spans="1:18">
      <c r="A858" s="341">
        <v>4810153032331</v>
      </c>
      <c r="B858" s="382" t="s">
        <v>2449</v>
      </c>
      <c r="C858" s="91"/>
      <c r="D858" s="349">
        <v>12</v>
      </c>
      <c r="E858" s="125">
        <v>107.15</v>
      </c>
      <c r="F858" s="91">
        <f t="shared" ref="F858:F924" si="161">E858*0.9</f>
        <v>96.435000000000002</v>
      </c>
      <c r="G858" s="12">
        <f t="shared" si="158"/>
        <v>93.220500000000001</v>
      </c>
      <c r="H858" s="125">
        <f t="shared" si="155"/>
        <v>91.077500000000001</v>
      </c>
      <c r="I858" s="12">
        <f t="shared" si="160"/>
        <v>90.006</v>
      </c>
      <c r="J858" s="12">
        <f t="shared" si="156"/>
        <v>85.720000000000013</v>
      </c>
      <c r="K858" s="12">
        <f t="shared" si="159"/>
        <v>133.9375</v>
      </c>
      <c r="L858" s="273"/>
      <c r="M858" s="271"/>
      <c r="N858" s="98"/>
      <c r="O858" s="6"/>
      <c r="P858" s="100"/>
      <c r="Q858" s="6"/>
      <c r="R858" s="101"/>
    </row>
    <row r="859" spans="1:18">
      <c r="A859" s="341">
        <v>4810153032348</v>
      </c>
      <c r="B859" s="382" t="s">
        <v>2450</v>
      </c>
      <c r="C859" s="91"/>
      <c r="D859" s="349">
        <v>12</v>
      </c>
      <c r="E859" s="125">
        <v>107.15</v>
      </c>
      <c r="F859" s="91">
        <f t="shared" si="161"/>
        <v>96.435000000000002</v>
      </c>
      <c r="G859" s="12">
        <f t="shared" si="158"/>
        <v>93.220500000000001</v>
      </c>
      <c r="H859" s="125">
        <f t="shared" si="155"/>
        <v>91.077500000000001</v>
      </c>
      <c r="I859" s="12">
        <f t="shared" si="160"/>
        <v>90.006</v>
      </c>
      <c r="J859" s="12">
        <f t="shared" si="156"/>
        <v>85.720000000000013</v>
      </c>
      <c r="K859" s="12">
        <f t="shared" si="159"/>
        <v>133.9375</v>
      </c>
      <c r="L859" s="273"/>
      <c r="M859" s="271"/>
      <c r="N859" s="98"/>
      <c r="O859" s="6"/>
      <c r="P859" s="100"/>
      <c r="Q859" s="6"/>
      <c r="R859" s="101"/>
    </row>
    <row r="860" spans="1:18">
      <c r="A860" s="341">
        <v>4810153032355</v>
      </c>
      <c r="B860" s="382" t="s">
        <v>2451</v>
      </c>
      <c r="C860" s="91"/>
      <c r="D860" s="349">
        <v>12</v>
      </c>
      <c r="E860" s="125">
        <v>107.15</v>
      </c>
      <c r="F860" s="91">
        <f t="shared" si="161"/>
        <v>96.435000000000002</v>
      </c>
      <c r="G860" s="12">
        <f t="shared" si="158"/>
        <v>93.220500000000001</v>
      </c>
      <c r="H860" s="125">
        <f t="shared" si="155"/>
        <v>91.077500000000001</v>
      </c>
      <c r="I860" s="12">
        <f t="shared" si="160"/>
        <v>90.006</v>
      </c>
      <c r="J860" s="12">
        <f t="shared" si="156"/>
        <v>85.720000000000013</v>
      </c>
      <c r="K860" s="12">
        <f t="shared" si="159"/>
        <v>133.9375</v>
      </c>
      <c r="L860" s="273"/>
      <c r="M860" s="271"/>
      <c r="N860" s="98"/>
      <c r="O860" s="6"/>
      <c r="P860" s="100"/>
      <c r="Q860" s="6"/>
      <c r="R860" s="101"/>
    </row>
    <row r="861" spans="1:18">
      <c r="A861" s="341">
        <v>4810153032744</v>
      </c>
      <c r="B861" s="382" t="s">
        <v>2452</v>
      </c>
      <c r="C861" s="91"/>
      <c r="D861" s="349">
        <v>6</v>
      </c>
      <c r="E861" s="125">
        <v>59.2</v>
      </c>
      <c r="F861" s="91">
        <f t="shared" si="161"/>
        <v>53.28</v>
      </c>
      <c r="G861" s="12">
        <f t="shared" si="158"/>
        <v>51.504000000000005</v>
      </c>
      <c r="H861" s="125">
        <f t="shared" si="155"/>
        <v>50.32</v>
      </c>
      <c r="I861" s="12">
        <f t="shared" si="160"/>
        <v>49.728000000000002</v>
      </c>
      <c r="J861" s="12">
        <f t="shared" si="156"/>
        <v>47.360000000000007</v>
      </c>
      <c r="K861" s="12">
        <f t="shared" si="159"/>
        <v>74</v>
      </c>
      <c r="L861" s="273"/>
      <c r="M861" s="271"/>
      <c r="N861" s="98"/>
      <c r="O861" s="6"/>
      <c r="P861" s="100"/>
      <c r="Q861" s="6"/>
      <c r="R861" s="101"/>
    </row>
    <row r="862" spans="1:18">
      <c r="A862" s="341">
        <v>4810153032751</v>
      </c>
      <c r="B862" s="382" t="s">
        <v>2453</v>
      </c>
      <c r="C862" s="91"/>
      <c r="D862" s="349">
        <v>6</v>
      </c>
      <c r="E862" s="125">
        <v>59.2</v>
      </c>
      <c r="F862" s="91">
        <f t="shared" si="161"/>
        <v>53.28</v>
      </c>
      <c r="G862" s="12">
        <f t="shared" si="158"/>
        <v>51.504000000000005</v>
      </c>
      <c r="H862" s="125">
        <f t="shared" si="155"/>
        <v>50.32</v>
      </c>
      <c r="I862" s="12">
        <f t="shared" si="160"/>
        <v>49.728000000000002</v>
      </c>
      <c r="J862" s="12">
        <f t="shared" si="156"/>
        <v>47.360000000000007</v>
      </c>
      <c r="K862" s="12">
        <f t="shared" si="159"/>
        <v>74</v>
      </c>
      <c r="L862" s="273"/>
      <c r="M862" s="271"/>
      <c r="N862" s="98"/>
      <c r="O862" s="6"/>
      <c r="P862" s="100"/>
      <c r="Q862" s="6"/>
      <c r="R862" s="101"/>
    </row>
    <row r="863" spans="1:18">
      <c r="A863" s="341">
        <v>4810153032768</v>
      </c>
      <c r="B863" s="382" t="s">
        <v>2454</v>
      </c>
      <c r="C863" s="91"/>
      <c r="D863" s="349">
        <v>6</v>
      </c>
      <c r="E863" s="125">
        <v>59.2</v>
      </c>
      <c r="F863" s="91">
        <f t="shared" si="161"/>
        <v>53.28</v>
      </c>
      <c r="G863" s="12">
        <f t="shared" si="158"/>
        <v>51.504000000000005</v>
      </c>
      <c r="H863" s="125">
        <f t="shared" si="155"/>
        <v>50.32</v>
      </c>
      <c r="I863" s="12">
        <f t="shared" si="160"/>
        <v>49.728000000000002</v>
      </c>
      <c r="J863" s="12">
        <f t="shared" si="156"/>
        <v>47.360000000000007</v>
      </c>
      <c r="K863" s="12">
        <f t="shared" si="159"/>
        <v>74</v>
      </c>
      <c r="L863" s="273"/>
      <c r="M863" s="271"/>
      <c r="N863" s="98"/>
      <c r="O863" s="6"/>
      <c r="P863" s="100"/>
      <c r="Q863" s="6"/>
      <c r="R863" s="101"/>
    </row>
    <row r="864" spans="1:18">
      <c r="A864" s="341">
        <v>4810153032973</v>
      </c>
      <c r="B864" s="382" t="s">
        <v>2455</v>
      </c>
      <c r="C864" s="91"/>
      <c r="D864" s="349">
        <v>6</v>
      </c>
      <c r="E864" s="125">
        <v>63.95</v>
      </c>
      <c r="F864" s="91">
        <f t="shared" si="161"/>
        <v>57.555000000000007</v>
      </c>
      <c r="G864" s="12">
        <f t="shared" si="158"/>
        <v>55.636500000000005</v>
      </c>
      <c r="H864" s="125">
        <f t="shared" si="155"/>
        <v>54.357500000000002</v>
      </c>
      <c r="I864" s="12">
        <f t="shared" si="160"/>
        <v>53.718000000000004</v>
      </c>
      <c r="J864" s="12">
        <f t="shared" si="156"/>
        <v>51.160000000000004</v>
      </c>
      <c r="K864" s="12">
        <f t="shared" si="159"/>
        <v>79.9375</v>
      </c>
      <c r="L864" s="273"/>
      <c r="M864" s="271"/>
      <c r="N864" s="98"/>
      <c r="O864" s="6"/>
      <c r="P864" s="100"/>
      <c r="Q864" s="6"/>
      <c r="R864" s="101"/>
    </row>
    <row r="865" spans="1:18">
      <c r="A865" s="341">
        <v>4810153032980</v>
      </c>
      <c r="B865" s="382" t="s">
        <v>2456</v>
      </c>
      <c r="C865" s="91"/>
      <c r="D865" s="349">
        <v>6</v>
      </c>
      <c r="E865" s="125">
        <v>63.95</v>
      </c>
      <c r="F865" s="91">
        <f t="shared" si="161"/>
        <v>57.555000000000007</v>
      </c>
      <c r="G865" s="12">
        <f t="shared" si="158"/>
        <v>55.636500000000005</v>
      </c>
      <c r="H865" s="125">
        <f t="shared" si="155"/>
        <v>54.357500000000002</v>
      </c>
      <c r="I865" s="12">
        <f t="shared" si="160"/>
        <v>53.718000000000004</v>
      </c>
      <c r="J865" s="12">
        <f t="shared" si="156"/>
        <v>51.160000000000004</v>
      </c>
      <c r="K865" s="12">
        <f t="shared" si="159"/>
        <v>79.9375</v>
      </c>
      <c r="L865" s="273"/>
      <c r="M865" s="271"/>
      <c r="N865" s="98"/>
      <c r="O865" s="6"/>
      <c r="P865" s="100"/>
      <c r="Q865" s="6"/>
      <c r="R865" s="101"/>
    </row>
    <row r="866" spans="1:18">
      <c r="A866" s="341">
        <v>4810153032997</v>
      </c>
      <c r="B866" s="382" t="s">
        <v>2457</v>
      </c>
      <c r="C866" s="91"/>
      <c r="D866" s="349">
        <v>6</v>
      </c>
      <c r="E866" s="125">
        <v>63.95</v>
      </c>
      <c r="F866" s="91">
        <f t="shared" si="161"/>
        <v>57.555000000000007</v>
      </c>
      <c r="G866" s="12">
        <f t="shared" si="158"/>
        <v>55.636500000000005</v>
      </c>
      <c r="H866" s="125">
        <f t="shared" si="155"/>
        <v>54.357500000000002</v>
      </c>
      <c r="I866" s="12">
        <f t="shared" si="160"/>
        <v>53.718000000000004</v>
      </c>
      <c r="J866" s="12">
        <f t="shared" si="156"/>
        <v>51.160000000000004</v>
      </c>
      <c r="K866" s="12">
        <f t="shared" si="159"/>
        <v>79.9375</v>
      </c>
      <c r="L866" s="273"/>
      <c r="M866" s="271"/>
      <c r="N866" s="98"/>
      <c r="O866" s="6"/>
      <c r="P866" s="100"/>
      <c r="Q866" s="6"/>
      <c r="R866" s="101"/>
    </row>
    <row r="867" spans="1:18">
      <c r="A867" s="341">
        <v>4810153033000</v>
      </c>
      <c r="B867" s="382" t="s">
        <v>2458</v>
      </c>
      <c r="C867" s="91"/>
      <c r="D867" s="349">
        <v>6</v>
      </c>
      <c r="E867" s="125">
        <v>63.95</v>
      </c>
      <c r="F867" s="91">
        <f t="shared" si="161"/>
        <v>57.555000000000007</v>
      </c>
      <c r="G867" s="12">
        <f t="shared" si="158"/>
        <v>55.636500000000005</v>
      </c>
      <c r="H867" s="125">
        <f t="shared" si="155"/>
        <v>54.357500000000002</v>
      </c>
      <c r="I867" s="12">
        <f t="shared" si="160"/>
        <v>53.718000000000004</v>
      </c>
      <c r="J867" s="12">
        <f t="shared" si="156"/>
        <v>51.160000000000004</v>
      </c>
      <c r="K867" s="12">
        <f t="shared" si="159"/>
        <v>79.9375</v>
      </c>
      <c r="L867" s="273"/>
      <c r="M867" s="271"/>
      <c r="N867" s="98"/>
      <c r="O867" s="6"/>
      <c r="P867" s="100"/>
      <c r="Q867" s="6"/>
      <c r="R867" s="101"/>
    </row>
    <row r="868" spans="1:18">
      <c r="A868" s="341">
        <v>4810153033017</v>
      </c>
      <c r="B868" s="382" t="s">
        <v>2459</v>
      </c>
      <c r="C868" s="91"/>
      <c r="D868" s="349">
        <v>6</v>
      </c>
      <c r="E868" s="125">
        <v>55.8</v>
      </c>
      <c r="F868" s="91">
        <f t="shared" si="161"/>
        <v>50.22</v>
      </c>
      <c r="G868" s="12">
        <f t="shared" si="158"/>
        <v>48.545999999999999</v>
      </c>
      <c r="H868" s="125">
        <f t="shared" si="155"/>
        <v>47.43</v>
      </c>
      <c r="I868" s="12">
        <f t="shared" si="160"/>
        <v>46.871999999999993</v>
      </c>
      <c r="J868" s="12">
        <f t="shared" si="156"/>
        <v>44.64</v>
      </c>
      <c r="K868" s="12">
        <f t="shared" si="159"/>
        <v>69.75</v>
      </c>
      <c r="L868" s="273"/>
      <c r="M868" s="271"/>
      <c r="N868" s="98"/>
      <c r="O868" s="6"/>
      <c r="P868" s="100"/>
      <c r="Q868" s="6"/>
      <c r="R868" s="101"/>
    </row>
    <row r="869" spans="1:18">
      <c r="A869" s="341">
        <v>4810153033178</v>
      </c>
      <c r="B869" s="382" t="s">
        <v>2460</v>
      </c>
      <c r="C869" s="91"/>
      <c r="D869" s="349">
        <v>6</v>
      </c>
      <c r="E869" s="125">
        <v>66.599999999999994</v>
      </c>
      <c r="F869" s="91">
        <f t="shared" si="161"/>
        <v>59.94</v>
      </c>
      <c r="G869" s="12">
        <f t="shared" si="158"/>
        <v>57.941999999999993</v>
      </c>
      <c r="H869" s="125">
        <f t="shared" si="155"/>
        <v>56.609999999999992</v>
      </c>
      <c r="I869" s="12">
        <f t="shared" si="160"/>
        <v>55.943999999999996</v>
      </c>
      <c r="J869" s="12">
        <f t="shared" si="156"/>
        <v>53.28</v>
      </c>
      <c r="K869" s="12">
        <f t="shared" si="159"/>
        <v>83.25</v>
      </c>
      <c r="L869" s="273"/>
      <c r="M869" s="271"/>
      <c r="N869" s="98"/>
      <c r="O869" s="6"/>
      <c r="P869" s="100"/>
      <c r="Q869" s="6"/>
      <c r="R869" s="101"/>
    </row>
    <row r="870" spans="1:18">
      <c r="A870" s="341">
        <v>4810153033185</v>
      </c>
      <c r="B870" s="382" t="s">
        <v>2461</v>
      </c>
      <c r="C870" s="91"/>
      <c r="D870" s="349">
        <v>6</v>
      </c>
      <c r="E870" s="125">
        <v>66.599999999999994</v>
      </c>
      <c r="F870" s="91">
        <f t="shared" si="161"/>
        <v>59.94</v>
      </c>
      <c r="G870" s="12">
        <f t="shared" si="158"/>
        <v>57.941999999999993</v>
      </c>
      <c r="H870" s="125">
        <f t="shared" si="155"/>
        <v>56.609999999999992</v>
      </c>
      <c r="I870" s="12">
        <f t="shared" si="160"/>
        <v>55.943999999999996</v>
      </c>
      <c r="J870" s="12">
        <f t="shared" si="156"/>
        <v>53.28</v>
      </c>
      <c r="K870" s="12">
        <f t="shared" si="159"/>
        <v>83.25</v>
      </c>
      <c r="L870" s="273"/>
      <c r="M870" s="271"/>
      <c r="N870" s="98"/>
      <c r="O870" s="6"/>
      <c r="P870" s="100"/>
      <c r="Q870" s="6"/>
      <c r="R870" s="101"/>
    </row>
    <row r="871" spans="1:18">
      <c r="A871" s="341">
        <v>4810153033192</v>
      </c>
      <c r="B871" s="382" t="s">
        <v>2462</v>
      </c>
      <c r="C871" s="91"/>
      <c r="D871" s="349">
        <v>6</v>
      </c>
      <c r="E871" s="125">
        <v>66.599999999999994</v>
      </c>
      <c r="F871" s="91">
        <f t="shared" si="161"/>
        <v>59.94</v>
      </c>
      <c r="G871" s="12">
        <f t="shared" si="158"/>
        <v>57.941999999999993</v>
      </c>
      <c r="H871" s="125">
        <f t="shared" si="155"/>
        <v>56.609999999999992</v>
      </c>
      <c r="I871" s="12">
        <f t="shared" si="160"/>
        <v>55.943999999999996</v>
      </c>
      <c r="J871" s="12">
        <f t="shared" si="156"/>
        <v>53.28</v>
      </c>
      <c r="K871" s="12">
        <f t="shared" si="159"/>
        <v>83.25</v>
      </c>
      <c r="L871" s="273"/>
      <c r="M871" s="271"/>
      <c r="N871" s="98"/>
      <c r="O871" s="6"/>
      <c r="P871" s="100"/>
      <c r="Q871" s="6"/>
      <c r="R871" s="101"/>
    </row>
    <row r="872" spans="1:18">
      <c r="A872" s="341">
        <v>4810153033208</v>
      </c>
      <c r="B872" s="382" t="s">
        <v>2463</v>
      </c>
      <c r="C872" s="91"/>
      <c r="D872" s="349">
        <v>6</v>
      </c>
      <c r="E872" s="125">
        <v>66.599999999999994</v>
      </c>
      <c r="F872" s="91">
        <f t="shared" si="161"/>
        <v>59.94</v>
      </c>
      <c r="G872" s="12">
        <f t="shared" si="158"/>
        <v>57.941999999999993</v>
      </c>
      <c r="H872" s="125">
        <f t="shared" si="155"/>
        <v>56.609999999999992</v>
      </c>
      <c r="I872" s="12">
        <f t="shared" si="160"/>
        <v>55.943999999999996</v>
      </c>
      <c r="J872" s="12">
        <f t="shared" si="156"/>
        <v>53.28</v>
      </c>
      <c r="K872" s="12">
        <f t="shared" si="159"/>
        <v>83.25</v>
      </c>
      <c r="L872" s="273"/>
      <c r="M872" s="271"/>
      <c r="N872" s="98"/>
      <c r="O872" s="6"/>
      <c r="P872" s="100"/>
      <c r="Q872" s="6"/>
      <c r="R872" s="101"/>
    </row>
    <row r="873" spans="1:18">
      <c r="A873" s="341">
        <v>4810153032775</v>
      </c>
      <c r="B873" s="382" t="s">
        <v>2464</v>
      </c>
      <c r="C873" s="91"/>
      <c r="D873" s="349">
        <v>6</v>
      </c>
      <c r="E873" s="125">
        <v>65.75</v>
      </c>
      <c r="F873" s="91">
        <f t="shared" si="161"/>
        <v>59.175000000000004</v>
      </c>
      <c r="G873" s="12">
        <f t="shared" si="158"/>
        <v>57.202500000000001</v>
      </c>
      <c r="H873" s="125">
        <f t="shared" si="155"/>
        <v>55.887499999999996</v>
      </c>
      <c r="I873" s="12">
        <f t="shared" si="160"/>
        <v>55.23</v>
      </c>
      <c r="J873" s="12">
        <f t="shared" si="156"/>
        <v>52.6</v>
      </c>
      <c r="K873" s="12">
        <f t="shared" si="159"/>
        <v>82.1875</v>
      </c>
      <c r="L873" s="273"/>
      <c r="M873" s="271"/>
      <c r="N873" s="98"/>
      <c r="O873" s="6"/>
      <c r="P873" s="100"/>
      <c r="Q873" s="6"/>
      <c r="R873" s="101"/>
    </row>
    <row r="874" spans="1:18">
      <c r="A874" s="341">
        <v>4810153032065</v>
      </c>
      <c r="B874" s="382" t="s">
        <v>2465</v>
      </c>
      <c r="C874" s="91"/>
      <c r="D874" s="349">
        <v>6</v>
      </c>
      <c r="E874" s="125">
        <v>115.3</v>
      </c>
      <c r="F874" s="91">
        <f t="shared" si="161"/>
        <v>103.77</v>
      </c>
      <c r="G874" s="12">
        <f t="shared" si="158"/>
        <v>100.31099999999999</v>
      </c>
      <c r="H874" s="125">
        <f t="shared" si="155"/>
        <v>98.004999999999995</v>
      </c>
      <c r="I874" s="12">
        <f t="shared" si="160"/>
        <v>96.85199999999999</v>
      </c>
      <c r="J874" s="12">
        <f t="shared" si="156"/>
        <v>92.240000000000009</v>
      </c>
      <c r="K874" s="12">
        <f t="shared" si="159"/>
        <v>144.125</v>
      </c>
      <c r="L874" s="273"/>
      <c r="M874" s="271"/>
      <c r="N874" s="98"/>
      <c r="O874" s="6"/>
      <c r="P874" s="100"/>
      <c r="Q874" s="6"/>
      <c r="R874" s="101"/>
    </row>
    <row r="875" spans="1:18">
      <c r="A875" s="341">
        <v>4810153033024</v>
      </c>
      <c r="B875" s="382" t="s">
        <v>2466</v>
      </c>
      <c r="C875" s="91"/>
      <c r="D875" s="349">
        <v>6</v>
      </c>
      <c r="E875" s="125">
        <v>106.25</v>
      </c>
      <c r="F875" s="91">
        <f t="shared" si="161"/>
        <v>95.625</v>
      </c>
      <c r="G875" s="12">
        <f t="shared" si="158"/>
        <v>92.4375</v>
      </c>
      <c r="H875" s="125">
        <f t="shared" si="155"/>
        <v>90.3125</v>
      </c>
      <c r="I875" s="12">
        <f t="shared" si="160"/>
        <v>89.25</v>
      </c>
      <c r="J875" s="12">
        <f t="shared" si="156"/>
        <v>85</v>
      </c>
      <c r="K875" s="12">
        <f t="shared" si="159"/>
        <v>132.8125</v>
      </c>
      <c r="L875" s="273"/>
      <c r="M875" s="271"/>
      <c r="N875" s="98"/>
      <c r="O875" s="6"/>
      <c r="P875" s="100"/>
      <c r="Q875" s="6"/>
      <c r="R875" s="101"/>
    </row>
    <row r="876" spans="1:18">
      <c r="A876" s="341">
        <v>4810153033031</v>
      </c>
      <c r="B876" s="382" t="s">
        <v>2467</v>
      </c>
      <c r="C876" s="91"/>
      <c r="D876" s="349">
        <v>6</v>
      </c>
      <c r="E876" s="125">
        <v>106.25</v>
      </c>
      <c r="F876" s="91">
        <f t="shared" si="161"/>
        <v>95.625</v>
      </c>
      <c r="G876" s="12">
        <f t="shared" si="158"/>
        <v>92.4375</v>
      </c>
      <c r="H876" s="125">
        <f t="shared" ref="H876:H939" si="162">E876*0.85</f>
        <v>90.3125</v>
      </c>
      <c r="I876" s="12">
        <f t="shared" si="160"/>
        <v>89.25</v>
      </c>
      <c r="J876" s="12">
        <f t="shared" ref="J876:J939" si="163">E876*0.8</f>
        <v>85</v>
      </c>
      <c r="K876" s="12">
        <f t="shared" si="159"/>
        <v>132.8125</v>
      </c>
      <c r="L876" s="273"/>
      <c r="M876" s="271"/>
      <c r="N876" s="98"/>
      <c r="O876" s="6"/>
      <c r="P876" s="100"/>
      <c r="Q876" s="6"/>
      <c r="R876" s="101"/>
    </row>
    <row r="877" spans="1:18">
      <c r="A877" s="341">
        <v>4810153033048</v>
      </c>
      <c r="B877" s="382" t="s">
        <v>2468</v>
      </c>
      <c r="C877" s="91"/>
      <c r="D877" s="349">
        <v>6</v>
      </c>
      <c r="E877" s="125">
        <v>106.25</v>
      </c>
      <c r="F877" s="91">
        <f t="shared" si="161"/>
        <v>95.625</v>
      </c>
      <c r="G877" s="12">
        <f t="shared" si="158"/>
        <v>92.4375</v>
      </c>
      <c r="H877" s="125">
        <f t="shared" si="162"/>
        <v>90.3125</v>
      </c>
      <c r="I877" s="12">
        <f t="shared" si="160"/>
        <v>89.25</v>
      </c>
      <c r="J877" s="12">
        <f t="shared" si="163"/>
        <v>85</v>
      </c>
      <c r="K877" s="12">
        <f t="shared" si="159"/>
        <v>132.8125</v>
      </c>
      <c r="L877" s="273"/>
      <c r="M877" s="271"/>
      <c r="N877" s="98"/>
      <c r="O877" s="6"/>
      <c r="P877" s="100"/>
      <c r="Q877" s="6"/>
      <c r="R877" s="101"/>
    </row>
    <row r="878" spans="1:18">
      <c r="A878" s="341">
        <v>4810153032362</v>
      </c>
      <c r="B878" s="382" t="s">
        <v>2469</v>
      </c>
      <c r="C878" s="91"/>
      <c r="D878" s="349">
        <v>12</v>
      </c>
      <c r="E878" s="125">
        <v>90.05</v>
      </c>
      <c r="F878" s="91">
        <f t="shared" si="161"/>
        <v>81.045000000000002</v>
      </c>
      <c r="G878" s="12">
        <f t="shared" si="158"/>
        <v>78.343499999999992</v>
      </c>
      <c r="H878" s="125">
        <f t="shared" si="162"/>
        <v>76.54249999999999</v>
      </c>
      <c r="I878" s="12">
        <f t="shared" si="160"/>
        <v>75.641999999999996</v>
      </c>
      <c r="J878" s="12">
        <f t="shared" si="163"/>
        <v>72.040000000000006</v>
      </c>
      <c r="K878" s="12">
        <f t="shared" si="159"/>
        <v>112.5625</v>
      </c>
      <c r="L878" s="273"/>
      <c r="M878" s="271"/>
      <c r="N878" s="98"/>
      <c r="O878" s="6"/>
      <c r="P878" s="100"/>
      <c r="Q878" s="6"/>
      <c r="R878" s="101"/>
    </row>
    <row r="879" spans="1:18">
      <c r="A879" s="341">
        <v>4810153032379</v>
      </c>
      <c r="B879" s="382" t="s">
        <v>2470</v>
      </c>
      <c r="C879" s="91"/>
      <c r="D879" s="349">
        <v>12</v>
      </c>
      <c r="E879" s="125">
        <v>90.05</v>
      </c>
      <c r="F879" s="91">
        <f t="shared" si="161"/>
        <v>81.045000000000002</v>
      </c>
      <c r="G879" s="12">
        <f t="shared" si="158"/>
        <v>78.343499999999992</v>
      </c>
      <c r="H879" s="125">
        <f t="shared" si="162"/>
        <v>76.54249999999999</v>
      </c>
      <c r="I879" s="12">
        <f t="shared" si="160"/>
        <v>75.641999999999996</v>
      </c>
      <c r="J879" s="12">
        <f t="shared" si="163"/>
        <v>72.040000000000006</v>
      </c>
      <c r="K879" s="12">
        <f t="shared" si="159"/>
        <v>112.5625</v>
      </c>
      <c r="L879" s="273"/>
      <c r="M879" s="271"/>
      <c r="N879" s="98"/>
      <c r="O879" s="6"/>
      <c r="P879" s="100"/>
      <c r="Q879" s="6"/>
      <c r="R879" s="101"/>
    </row>
    <row r="880" spans="1:18">
      <c r="A880" s="341">
        <v>4810153032386</v>
      </c>
      <c r="B880" s="382" t="s">
        <v>2471</v>
      </c>
      <c r="C880" s="91"/>
      <c r="D880" s="349">
        <v>12</v>
      </c>
      <c r="E880" s="125">
        <v>90.05</v>
      </c>
      <c r="F880" s="91">
        <f t="shared" si="161"/>
        <v>81.045000000000002</v>
      </c>
      <c r="G880" s="12">
        <f t="shared" si="158"/>
        <v>78.343499999999992</v>
      </c>
      <c r="H880" s="125">
        <f t="shared" si="162"/>
        <v>76.54249999999999</v>
      </c>
      <c r="I880" s="12">
        <f t="shared" si="160"/>
        <v>75.641999999999996</v>
      </c>
      <c r="J880" s="12">
        <f t="shared" si="163"/>
        <v>72.040000000000006</v>
      </c>
      <c r="K880" s="12">
        <f t="shared" si="159"/>
        <v>112.5625</v>
      </c>
      <c r="L880" s="273"/>
      <c r="M880" s="271"/>
      <c r="N880" s="98"/>
      <c r="O880" s="6"/>
      <c r="P880" s="100"/>
      <c r="Q880" s="6"/>
      <c r="R880" s="101"/>
    </row>
    <row r="881" spans="1:18">
      <c r="A881" s="341">
        <v>4810153032393</v>
      </c>
      <c r="B881" s="382" t="s">
        <v>2472</v>
      </c>
      <c r="C881" s="91"/>
      <c r="D881" s="349">
        <v>12</v>
      </c>
      <c r="E881" s="125">
        <v>90.05</v>
      </c>
      <c r="F881" s="91">
        <f t="shared" si="161"/>
        <v>81.045000000000002</v>
      </c>
      <c r="G881" s="12">
        <f t="shared" si="158"/>
        <v>78.343499999999992</v>
      </c>
      <c r="H881" s="125">
        <f t="shared" si="162"/>
        <v>76.54249999999999</v>
      </c>
      <c r="I881" s="12">
        <f t="shared" si="160"/>
        <v>75.641999999999996</v>
      </c>
      <c r="J881" s="12">
        <f t="shared" si="163"/>
        <v>72.040000000000006</v>
      </c>
      <c r="K881" s="12">
        <f t="shared" si="159"/>
        <v>112.5625</v>
      </c>
      <c r="L881" s="273"/>
      <c r="M881" s="271"/>
      <c r="N881" s="98"/>
      <c r="O881" s="6"/>
      <c r="P881" s="100"/>
      <c r="Q881" s="6"/>
      <c r="R881" s="101"/>
    </row>
    <row r="882" spans="1:18">
      <c r="A882" s="341">
        <v>4810153032782</v>
      </c>
      <c r="B882" s="382" t="s">
        <v>2473</v>
      </c>
      <c r="C882" s="91"/>
      <c r="D882" s="349">
        <v>6</v>
      </c>
      <c r="E882" s="125">
        <v>74.7</v>
      </c>
      <c r="F882" s="91">
        <f t="shared" si="161"/>
        <v>67.23</v>
      </c>
      <c r="G882" s="12">
        <f t="shared" si="158"/>
        <v>64.989000000000004</v>
      </c>
      <c r="H882" s="125">
        <f t="shared" si="162"/>
        <v>63.494999999999997</v>
      </c>
      <c r="I882" s="12">
        <f t="shared" si="160"/>
        <v>62.747999999999998</v>
      </c>
      <c r="J882" s="12">
        <f t="shared" si="163"/>
        <v>59.760000000000005</v>
      </c>
      <c r="K882" s="12">
        <f t="shared" si="159"/>
        <v>93.375</v>
      </c>
      <c r="L882" s="273"/>
      <c r="M882" s="271"/>
      <c r="N882" s="98"/>
      <c r="O882" s="6"/>
      <c r="P882" s="100"/>
      <c r="Q882" s="6"/>
      <c r="R882" s="101"/>
    </row>
    <row r="883" spans="1:18">
      <c r="A883" s="341">
        <v>4810153032799</v>
      </c>
      <c r="B883" s="382" t="s">
        <v>2474</v>
      </c>
      <c r="C883" s="91"/>
      <c r="D883" s="349">
        <v>6</v>
      </c>
      <c r="E883" s="125">
        <v>74.7</v>
      </c>
      <c r="F883" s="91">
        <f t="shared" si="161"/>
        <v>67.23</v>
      </c>
      <c r="G883" s="12">
        <f t="shared" si="158"/>
        <v>64.989000000000004</v>
      </c>
      <c r="H883" s="125">
        <f t="shared" si="162"/>
        <v>63.494999999999997</v>
      </c>
      <c r="I883" s="12">
        <f t="shared" si="160"/>
        <v>62.747999999999998</v>
      </c>
      <c r="J883" s="12">
        <f t="shared" si="163"/>
        <v>59.760000000000005</v>
      </c>
      <c r="K883" s="12">
        <f t="shared" si="159"/>
        <v>93.375</v>
      </c>
      <c r="L883" s="273"/>
      <c r="M883" s="271"/>
      <c r="N883" s="98"/>
      <c r="O883" s="6"/>
      <c r="P883" s="100"/>
      <c r="Q883" s="6"/>
      <c r="R883" s="101"/>
    </row>
    <row r="884" spans="1:18">
      <c r="A884" s="341">
        <v>4810153032805</v>
      </c>
      <c r="B884" s="382" t="s">
        <v>2475</v>
      </c>
      <c r="C884" s="91"/>
      <c r="D884" s="349">
        <v>6</v>
      </c>
      <c r="E884" s="125">
        <v>74.7</v>
      </c>
      <c r="F884" s="91">
        <f t="shared" si="161"/>
        <v>67.23</v>
      </c>
      <c r="G884" s="12">
        <f t="shared" si="158"/>
        <v>64.989000000000004</v>
      </c>
      <c r="H884" s="125">
        <f t="shared" si="162"/>
        <v>63.494999999999997</v>
      </c>
      <c r="I884" s="12">
        <f t="shared" si="160"/>
        <v>62.747999999999998</v>
      </c>
      <c r="J884" s="12">
        <f t="shared" si="163"/>
        <v>59.760000000000005</v>
      </c>
      <c r="K884" s="12">
        <f t="shared" si="159"/>
        <v>93.375</v>
      </c>
      <c r="L884" s="273"/>
      <c r="M884" s="271"/>
      <c r="N884" s="98"/>
      <c r="O884" s="6"/>
      <c r="P884" s="100"/>
      <c r="Q884" s="6"/>
      <c r="R884" s="101"/>
    </row>
    <row r="885" spans="1:18">
      <c r="A885" s="341">
        <v>4810153032812</v>
      </c>
      <c r="B885" s="382" t="s">
        <v>2476</v>
      </c>
      <c r="C885" s="91"/>
      <c r="D885" s="349">
        <v>6</v>
      </c>
      <c r="E885" s="125">
        <v>74.7</v>
      </c>
      <c r="F885" s="91">
        <f t="shared" si="161"/>
        <v>67.23</v>
      </c>
      <c r="G885" s="12">
        <f t="shared" si="158"/>
        <v>64.989000000000004</v>
      </c>
      <c r="H885" s="125">
        <f t="shared" si="162"/>
        <v>63.494999999999997</v>
      </c>
      <c r="I885" s="12">
        <f t="shared" si="160"/>
        <v>62.747999999999998</v>
      </c>
      <c r="J885" s="12">
        <f t="shared" si="163"/>
        <v>59.760000000000005</v>
      </c>
      <c r="K885" s="12">
        <f t="shared" si="159"/>
        <v>93.375</v>
      </c>
      <c r="L885" s="273"/>
      <c r="M885" s="271"/>
      <c r="N885" s="98"/>
      <c r="O885" s="6"/>
      <c r="P885" s="100"/>
      <c r="Q885" s="6"/>
      <c r="R885" s="101"/>
    </row>
    <row r="886" spans="1:18">
      <c r="A886" s="341">
        <v>4810153032829</v>
      </c>
      <c r="B886" s="382" t="s">
        <v>2477</v>
      </c>
      <c r="C886" s="91"/>
      <c r="D886" s="349">
        <v>6</v>
      </c>
      <c r="E886" s="125">
        <v>74.7</v>
      </c>
      <c r="F886" s="91">
        <f t="shared" si="161"/>
        <v>67.23</v>
      </c>
      <c r="G886" s="12">
        <f t="shared" si="158"/>
        <v>64.989000000000004</v>
      </c>
      <c r="H886" s="125">
        <f t="shared" si="162"/>
        <v>63.494999999999997</v>
      </c>
      <c r="I886" s="12">
        <f t="shared" si="160"/>
        <v>62.747999999999998</v>
      </c>
      <c r="J886" s="12">
        <f t="shared" si="163"/>
        <v>59.760000000000005</v>
      </c>
      <c r="K886" s="12">
        <f t="shared" si="159"/>
        <v>93.375</v>
      </c>
      <c r="L886" s="273"/>
      <c r="M886" s="271"/>
      <c r="N886" s="98"/>
      <c r="O886" s="6"/>
      <c r="P886" s="100"/>
      <c r="Q886" s="6"/>
      <c r="R886" s="101"/>
    </row>
    <row r="887" spans="1:18">
      <c r="A887" s="341">
        <v>4810153032836</v>
      </c>
      <c r="B887" s="382" t="s">
        <v>2478</v>
      </c>
      <c r="C887" s="91"/>
      <c r="D887" s="349">
        <v>6</v>
      </c>
      <c r="E887" s="125">
        <v>74.7</v>
      </c>
      <c r="F887" s="91">
        <f t="shared" si="161"/>
        <v>67.23</v>
      </c>
      <c r="G887" s="12">
        <f t="shared" si="158"/>
        <v>64.989000000000004</v>
      </c>
      <c r="H887" s="125">
        <f t="shared" si="162"/>
        <v>63.494999999999997</v>
      </c>
      <c r="I887" s="12">
        <f t="shared" si="160"/>
        <v>62.747999999999998</v>
      </c>
      <c r="J887" s="12">
        <f t="shared" si="163"/>
        <v>59.760000000000005</v>
      </c>
      <c r="K887" s="12">
        <f t="shared" si="159"/>
        <v>93.375</v>
      </c>
      <c r="L887" s="273"/>
      <c r="M887" s="271"/>
      <c r="N887" s="98"/>
      <c r="O887" s="6"/>
      <c r="P887" s="100"/>
      <c r="Q887" s="6"/>
      <c r="R887" s="101"/>
    </row>
    <row r="888" spans="1:18">
      <c r="A888" s="341">
        <v>4810153032539</v>
      </c>
      <c r="B888" s="382" t="s">
        <v>2479</v>
      </c>
      <c r="C888" s="91"/>
      <c r="D888" s="349">
        <v>6</v>
      </c>
      <c r="E888" s="91">
        <v>93.65</v>
      </c>
      <c r="F888" s="91">
        <f t="shared" si="161"/>
        <v>84.285000000000011</v>
      </c>
      <c r="G888" s="12">
        <f t="shared" si="158"/>
        <v>81.475500000000011</v>
      </c>
      <c r="H888" s="125">
        <f t="shared" si="162"/>
        <v>79.602500000000006</v>
      </c>
      <c r="I888" s="12">
        <f t="shared" si="160"/>
        <v>78.665999999999997</v>
      </c>
      <c r="J888" s="12">
        <f t="shared" si="163"/>
        <v>74.92</v>
      </c>
      <c r="K888" s="12">
        <f t="shared" si="159"/>
        <v>117.0625</v>
      </c>
      <c r="L888" s="273"/>
      <c r="M888" s="271"/>
      <c r="N888" s="98"/>
      <c r="O888" s="6"/>
      <c r="P888" s="100"/>
      <c r="Q888" s="6"/>
      <c r="R888" s="101"/>
    </row>
    <row r="889" spans="1:18">
      <c r="A889" s="341">
        <v>4810153032522</v>
      </c>
      <c r="B889" s="382" t="s">
        <v>2480</v>
      </c>
      <c r="C889" s="91"/>
      <c r="D889" s="349">
        <v>6</v>
      </c>
      <c r="E889" s="91">
        <v>93.65</v>
      </c>
      <c r="F889" s="91">
        <f t="shared" si="161"/>
        <v>84.285000000000011</v>
      </c>
      <c r="G889" s="12">
        <f t="shared" si="158"/>
        <v>81.475500000000011</v>
      </c>
      <c r="H889" s="125">
        <f t="shared" si="162"/>
        <v>79.602500000000006</v>
      </c>
      <c r="I889" s="12">
        <f t="shared" si="160"/>
        <v>78.665999999999997</v>
      </c>
      <c r="J889" s="12">
        <f t="shared" si="163"/>
        <v>74.92</v>
      </c>
      <c r="K889" s="12">
        <f t="shared" si="159"/>
        <v>117.0625</v>
      </c>
      <c r="L889" s="273"/>
      <c r="M889" s="271"/>
      <c r="N889" s="98"/>
      <c r="O889" s="6"/>
      <c r="P889" s="100"/>
      <c r="Q889" s="6"/>
      <c r="R889" s="101"/>
    </row>
    <row r="890" spans="1:18">
      <c r="A890" s="341">
        <v>4810153032508</v>
      </c>
      <c r="B890" s="382" t="s">
        <v>2481</v>
      </c>
      <c r="C890" s="91"/>
      <c r="D890" s="349">
        <v>6</v>
      </c>
      <c r="E890" s="91">
        <v>107.15</v>
      </c>
      <c r="F890" s="91">
        <f t="shared" si="161"/>
        <v>96.435000000000002</v>
      </c>
      <c r="G890" s="12">
        <f t="shared" si="158"/>
        <v>93.220500000000001</v>
      </c>
      <c r="H890" s="125">
        <f t="shared" si="162"/>
        <v>91.077500000000001</v>
      </c>
      <c r="I890" s="12">
        <f t="shared" si="160"/>
        <v>90.006</v>
      </c>
      <c r="J890" s="12">
        <f t="shared" si="163"/>
        <v>85.720000000000013</v>
      </c>
      <c r="K890" s="12">
        <f t="shared" si="159"/>
        <v>133.9375</v>
      </c>
      <c r="L890" s="273"/>
      <c r="M890" s="271"/>
      <c r="N890" s="98"/>
      <c r="O890" s="6"/>
      <c r="P890" s="100"/>
      <c r="Q890" s="6"/>
      <c r="R890" s="101"/>
    </row>
    <row r="891" spans="1:18">
      <c r="A891" s="341">
        <v>4810153032515</v>
      </c>
      <c r="B891" s="382" t="s">
        <v>2482</v>
      </c>
      <c r="C891" s="91"/>
      <c r="D891" s="349">
        <v>6</v>
      </c>
      <c r="E891" s="91">
        <v>104.45</v>
      </c>
      <c r="F891" s="91">
        <f t="shared" si="161"/>
        <v>94.00500000000001</v>
      </c>
      <c r="G891" s="12">
        <f t="shared" si="158"/>
        <v>90.871499999999997</v>
      </c>
      <c r="H891" s="125">
        <f t="shared" si="162"/>
        <v>88.782499999999999</v>
      </c>
      <c r="I891" s="12">
        <f t="shared" si="160"/>
        <v>87.738</v>
      </c>
      <c r="J891" s="12">
        <f t="shared" si="163"/>
        <v>83.56</v>
      </c>
      <c r="K891" s="12">
        <f t="shared" si="159"/>
        <v>130.5625</v>
      </c>
      <c r="L891" s="273"/>
      <c r="M891" s="271"/>
      <c r="N891" s="98"/>
      <c r="O891" s="6"/>
      <c r="P891" s="100"/>
      <c r="Q891" s="6"/>
      <c r="R891" s="101"/>
    </row>
    <row r="892" spans="1:18">
      <c r="A892" s="341">
        <v>4810153033345</v>
      </c>
      <c r="B892" s="382" t="s">
        <v>2483</v>
      </c>
      <c r="C892" s="91"/>
      <c r="D892" s="349">
        <v>6</v>
      </c>
      <c r="E892" s="91">
        <v>65.75</v>
      </c>
      <c r="F892" s="91">
        <f t="shared" si="161"/>
        <v>59.175000000000004</v>
      </c>
      <c r="G892" s="12">
        <f t="shared" si="158"/>
        <v>57.202500000000001</v>
      </c>
      <c r="H892" s="125">
        <f t="shared" si="162"/>
        <v>55.887499999999996</v>
      </c>
      <c r="I892" s="12">
        <f t="shared" si="160"/>
        <v>55.23</v>
      </c>
      <c r="J892" s="12">
        <f t="shared" si="163"/>
        <v>52.6</v>
      </c>
      <c r="K892" s="12">
        <f t="shared" si="159"/>
        <v>82.1875</v>
      </c>
      <c r="L892" s="273"/>
      <c r="M892" s="271"/>
      <c r="N892" s="98"/>
      <c r="O892" s="6"/>
      <c r="P892" s="100"/>
      <c r="Q892" s="6"/>
      <c r="R892" s="101"/>
    </row>
    <row r="893" spans="1:18">
      <c r="A893" s="341">
        <v>4810153033352</v>
      </c>
      <c r="B893" s="382" t="s">
        <v>2484</v>
      </c>
      <c r="C893" s="91"/>
      <c r="D893" s="349">
        <v>6</v>
      </c>
      <c r="E893" s="91">
        <v>65.75</v>
      </c>
      <c r="F893" s="91">
        <f t="shared" si="161"/>
        <v>59.175000000000004</v>
      </c>
      <c r="G893" s="12">
        <f t="shared" si="158"/>
        <v>57.202500000000001</v>
      </c>
      <c r="H893" s="125">
        <f t="shared" si="162"/>
        <v>55.887499999999996</v>
      </c>
      <c r="I893" s="12">
        <f t="shared" si="160"/>
        <v>55.23</v>
      </c>
      <c r="J893" s="12">
        <f t="shared" si="163"/>
        <v>52.6</v>
      </c>
      <c r="K893" s="12">
        <f t="shared" si="159"/>
        <v>82.1875</v>
      </c>
      <c r="L893" s="273"/>
      <c r="M893" s="271"/>
      <c r="N893" s="98"/>
      <c r="O893" s="6"/>
      <c r="P893" s="100"/>
      <c r="Q893" s="6"/>
      <c r="R893" s="101"/>
    </row>
    <row r="894" spans="1:18">
      <c r="A894" s="341">
        <v>4810153033369</v>
      </c>
      <c r="B894" s="382" t="s">
        <v>2485</v>
      </c>
      <c r="C894" s="91"/>
      <c r="D894" s="349">
        <v>6</v>
      </c>
      <c r="E894" s="91">
        <v>65.75</v>
      </c>
      <c r="F894" s="91">
        <f t="shared" si="161"/>
        <v>59.175000000000004</v>
      </c>
      <c r="G894" s="12">
        <f t="shared" si="158"/>
        <v>57.202500000000001</v>
      </c>
      <c r="H894" s="125">
        <f t="shared" si="162"/>
        <v>55.887499999999996</v>
      </c>
      <c r="I894" s="12">
        <f t="shared" si="160"/>
        <v>55.23</v>
      </c>
      <c r="J894" s="12">
        <f t="shared" si="163"/>
        <v>52.6</v>
      </c>
      <c r="K894" s="12">
        <f t="shared" si="159"/>
        <v>82.1875</v>
      </c>
      <c r="L894" s="273"/>
      <c r="M894" s="271"/>
      <c r="N894" s="98"/>
      <c r="O894" s="6"/>
      <c r="P894" s="100"/>
      <c r="Q894" s="6"/>
      <c r="R894" s="101"/>
    </row>
    <row r="895" spans="1:18">
      <c r="A895" s="341">
        <v>4810153033376</v>
      </c>
      <c r="B895" s="382" t="s">
        <v>2486</v>
      </c>
      <c r="C895" s="91"/>
      <c r="D895" s="349">
        <v>6</v>
      </c>
      <c r="E895" s="91">
        <v>65.75</v>
      </c>
      <c r="F895" s="91">
        <f t="shared" si="161"/>
        <v>59.175000000000004</v>
      </c>
      <c r="G895" s="12">
        <f t="shared" si="158"/>
        <v>57.202500000000001</v>
      </c>
      <c r="H895" s="125">
        <f t="shared" si="162"/>
        <v>55.887499999999996</v>
      </c>
      <c r="I895" s="12">
        <f t="shared" si="160"/>
        <v>55.23</v>
      </c>
      <c r="J895" s="12">
        <f t="shared" si="163"/>
        <v>52.6</v>
      </c>
      <c r="K895" s="12">
        <f t="shared" si="159"/>
        <v>82.1875</v>
      </c>
      <c r="L895" s="273"/>
      <c r="M895" s="271"/>
      <c r="N895" s="98"/>
      <c r="O895" s="6"/>
      <c r="P895" s="100"/>
      <c r="Q895" s="6"/>
      <c r="R895" s="101"/>
    </row>
    <row r="896" spans="1:18">
      <c r="A896" s="341">
        <v>4810153033383</v>
      </c>
      <c r="B896" s="382" t="s">
        <v>2487</v>
      </c>
      <c r="C896" s="91"/>
      <c r="D896" s="349">
        <v>6</v>
      </c>
      <c r="E896" s="91">
        <v>65.75</v>
      </c>
      <c r="F896" s="91">
        <f t="shared" si="161"/>
        <v>59.175000000000004</v>
      </c>
      <c r="G896" s="12">
        <f t="shared" ref="G896:G943" si="164">E896*0.87</f>
        <v>57.202500000000001</v>
      </c>
      <c r="H896" s="125">
        <f t="shared" si="162"/>
        <v>55.887499999999996</v>
      </c>
      <c r="I896" s="12">
        <f t="shared" si="160"/>
        <v>55.23</v>
      </c>
      <c r="J896" s="12">
        <f t="shared" si="163"/>
        <v>52.6</v>
      </c>
      <c r="K896" s="12">
        <f t="shared" si="159"/>
        <v>82.1875</v>
      </c>
      <c r="L896" s="273"/>
      <c r="M896" s="271"/>
      <c r="N896" s="98"/>
      <c r="O896" s="6"/>
      <c r="P896" s="100"/>
      <c r="Q896" s="6"/>
      <c r="R896" s="101"/>
    </row>
    <row r="897" spans="1:18">
      <c r="A897" s="341">
        <v>4810153033390</v>
      </c>
      <c r="B897" s="382" t="s">
        <v>2488</v>
      </c>
      <c r="C897" s="91"/>
      <c r="D897" s="349">
        <v>6</v>
      </c>
      <c r="E897" s="91">
        <v>65.75</v>
      </c>
      <c r="F897" s="91">
        <f t="shared" si="161"/>
        <v>59.175000000000004</v>
      </c>
      <c r="G897" s="12">
        <f t="shared" si="164"/>
        <v>57.202500000000001</v>
      </c>
      <c r="H897" s="125">
        <f t="shared" si="162"/>
        <v>55.887499999999996</v>
      </c>
      <c r="I897" s="12">
        <f t="shared" si="160"/>
        <v>55.23</v>
      </c>
      <c r="J897" s="12">
        <f t="shared" si="163"/>
        <v>52.6</v>
      </c>
      <c r="K897" s="12">
        <f t="shared" si="159"/>
        <v>82.1875</v>
      </c>
      <c r="L897" s="273"/>
      <c r="M897" s="271"/>
      <c r="N897" s="98"/>
      <c r="O897" s="6"/>
      <c r="P897" s="100"/>
      <c r="Q897" s="6"/>
      <c r="R897" s="101"/>
    </row>
    <row r="898" spans="1:18">
      <c r="A898" s="341">
        <v>4810153033406</v>
      </c>
      <c r="B898" s="382" t="s">
        <v>2489</v>
      </c>
      <c r="C898" s="91"/>
      <c r="D898" s="349">
        <v>6</v>
      </c>
      <c r="E898" s="91">
        <v>65.75</v>
      </c>
      <c r="F898" s="91">
        <f t="shared" si="161"/>
        <v>59.175000000000004</v>
      </c>
      <c r="G898" s="12">
        <f t="shared" si="164"/>
        <v>57.202500000000001</v>
      </c>
      <c r="H898" s="125">
        <f t="shared" si="162"/>
        <v>55.887499999999996</v>
      </c>
      <c r="I898" s="12">
        <f t="shared" si="160"/>
        <v>55.23</v>
      </c>
      <c r="J898" s="12">
        <f t="shared" si="163"/>
        <v>52.6</v>
      </c>
      <c r="K898" s="12">
        <f t="shared" si="159"/>
        <v>82.1875</v>
      </c>
      <c r="L898" s="273"/>
      <c r="M898" s="271"/>
      <c r="N898" s="98"/>
      <c r="O898" s="6"/>
      <c r="P898" s="100"/>
      <c r="Q898" s="6"/>
      <c r="R898" s="101"/>
    </row>
    <row r="899" spans="1:18">
      <c r="A899" s="341">
        <v>4810153033413</v>
      </c>
      <c r="B899" s="382" t="s">
        <v>2490</v>
      </c>
      <c r="C899" s="91"/>
      <c r="D899" s="349">
        <v>6</v>
      </c>
      <c r="E899" s="91">
        <v>65.75</v>
      </c>
      <c r="F899" s="91">
        <f t="shared" si="161"/>
        <v>59.175000000000004</v>
      </c>
      <c r="G899" s="12">
        <f t="shared" si="164"/>
        <v>57.202500000000001</v>
      </c>
      <c r="H899" s="125">
        <f t="shared" si="162"/>
        <v>55.887499999999996</v>
      </c>
      <c r="I899" s="12">
        <f t="shared" si="160"/>
        <v>55.23</v>
      </c>
      <c r="J899" s="12">
        <f t="shared" si="163"/>
        <v>52.6</v>
      </c>
      <c r="K899" s="12">
        <f t="shared" si="159"/>
        <v>82.1875</v>
      </c>
      <c r="L899" s="273"/>
      <c r="M899" s="271"/>
      <c r="N899" s="98"/>
      <c r="O899" s="6"/>
      <c r="P899" s="100"/>
      <c r="Q899" s="6"/>
      <c r="R899" s="101"/>
    </row>
    <row r="900" spans="1:18">
      <c r="A900" s="341">
        <v>4810153033420</v>
      </c>
      <c r="B900" s="382" t="s">
        <v>2491</v>
      </c>
      <c r="C900" s="91"/>
      <c r="D900" s="349">
        <v>6</v>
      </c>
      <c r="E900" s="91">
        <v>65.75</v>
      </c>
      <c r="F900" s="91">
        <f t="shared" si="161"/>
        <v>59.175000000000004</v>
      </c>
      <c r="G900" s="12">
        <f t="shared" si="164"/>
        <v>57.202500000000001</v>
      </c>
      <c r="H900" s="125">
        <f t="shared" si="162"/>
        <v>55.887499999999996</v>
      </c>
      <c r="I900" s="12">
        <f t="shared" si="160"/>
        <v>55.23</v>
      </c>
      <c r="J900" s="12">
        <f t="shared" si="163"/>
        <v>52.6</v>
      </c>
      <c r="K900" s="12">
        <f t="shared" si="159"/>
        <v>82.1875</v>
      </c>
      <c r="L900" s="273"/>
      <c r="M900" s="271"/>
      <c r="N900" s="98"/>
      <c r="O900" s="6"/>
      <c r="P900" s="100"/>
      <c r="Q900" s="6"/>
      <c r="R900" s="101"/>
    </row>
    <row r="901" spans="1:18">
      <c r="A901" s="341">
        <v>4810153033437</v>
      </c>
      <c r="B901" s="382" t="s">
        <v>2492</v>
      </c>
      <c r="C901" s="91"/>
      <c r="D901" s="349">
        <v>6</v>
      </c>
      <c r="E901" s="91">
        <v>65.75</v>
      </c>
      <c r="F901" s="91">
        <f t="shared" si="161"/>
        <v>59.175000000000004</v>
      </c>
      <c r="G901" s="12">
        <f t="shared" si="164"/>
        <v>57.202500000000001</v>
      </c>
      <c r="H901" s="125">
        <f t="shared" si="162"/>
        <v>55.887499999999996</v>
      </c>
      <c r="I901" s="12">
        <f t="shared" si="160"/>
        <v>55.23</v>
      </c>
      <c r="J901" s="12">
        <f t="shared" si="163"/>
        <v>52.6</v>
      </c>
      <c r="K901" s="12">
        <f t="shared" si="159"/>
        <v>82.1875</v>
      </c>
      <c r="L901" s="273"/>
      <c r="M901" s="271"/>
      <c r="N901" s="98"/>
      <c r="O901" s="6"/>
      <c r="P901" s="100"/>
      <c r="Q901" s="6"/>
      <c r="R901" s="101"/>
    </row>
    <row r="902" spans="1:18">
      <c r="A902" s="341">
        <v>4810153033444</v>
      </c>
      <c r="B902" s="382" t="s">
        <v>2493</v>
      </c>
      <c r="C902" s="91"/>
      <c r="D902" s="349">
        <v>6</v>
      </c>
      <c r="E902" s="91">
        <v>65.75</v>
      </c>
      <c r="F902" s="91">
        <f t="shared" si="161"/>
        <v>59.175000000000004</v>
      </c>
      <c r="G902" s="12">
        <f t="shared" si="164"/>
        <v>57.202500000000001</v>
      </c>
      <c r="H902" s="125">
        <f t="shared" si="162"/>
        <v>55.887499999999996</v>
      </c>
      <c r="I902" s="12">
        <f t="shared" si="160"/>
        <v>55.23</v>
      </c>
      <c r="J902" s="12">
        <f t="shared" si="163"/>
        <v>52.6</v>
      </c>
      <c r="K902" s="12">
        <f t="shared" si="159"/>
        <v>82.1875</v>
      </c>
      <c r="L902" s="273"/>
      <c r="M902" s="271"/>
      <c r="N902" s="98"/>
      <c r="O902" s="6"/>
      <c r="P902" s="100"/>
      <c r="Q902" s="6"/>
      <c r="R902" s="101"/>
    </row>
    <row r="903" spans="1:18">
      <c r="A903" s="341">
        <v>4810153033451</v>
      </c>
      <c r="B903" s="382" t="s">
        <v>2494</v>
      </c>
      <c r="C903" s="91"/>
      <c r="D903" s="349">
        <v>6</v>
      </c>
      <c r="E903" s="91">
        <v>65.75</v>
      </c>
      <c r="F903" s="91">
        <f t="shared" si="161"/>
        <v>59.175000000000004</v>
      </c>
      <c r="G903" s="12">
        <f t="shared" si="164"/>
        <v>57.202500000000001</v>
      </c>
      <c r="H903" s="125">
        <f t="shared" si="162"/>
        <v>55.887499999999996</v>
      </c>
      <c r="I903" s="12">
        <f t="shared" si="160"/>
        <v>55.23</v>
      </c>
      <c r="J903" s="12">
        <f t="shared" si="163"/>
        <v>52.6</v>
      </c>
      <c r="K903" s="12">
        <f t="shared" ref="K903:K965" si="165">E903*1.25</f>
        <v>82.1875</v>
      </c>
      <c r="L903" s="273"/>
      <c r="M903" s="271"/>
      <c r="N903" s="98"/>
      <c r="O903" s="6"/>
      <c r="P903" s="100"/>
      <c r="Q903" s="6"/>
      <c r="R903" s="101"/>
    </row>
    <row r="904" spans="1:18">
      <c r="A904" s="341">
        <v>4810153033468</v>
      </c>
      <c r="B904" s="382" t="s">
        <v>2495</v>
      </c>
      <c r="C904" s="91"/>
      <c r="D904" s="349">
        <v>6</v>
      </c>
      <c r="E904" s="91">
        <v>65.75</v>
      </c>
      <c r="F904" s="91">
        <f t="shared" si="161"/>
        <v>59.175000000000004</v>
      </c>
      <c r="G904" s="12">
        <f t="shared" si="164"/>
        <v>57.202500000000001</v>
      </c>
      <c r="H904" s="125">
        <f t="shared" si="162"/>
        <v>55.887499999999996</v>
      </c>
      <c r="I904" s="12">
        <f t="shared" si="160"/>
        <v>55.23</v>
      </c>
      <c r="J904" s="12">
        <f t="shared" si="163"/>
        <v>52.6</v>
      </c>
      <c r="K904" s="12">
        <f t="shared" si="165"/>
        <v>82.1875</v>
      </c>
      <c r="L904" s="273"/>
      <c r="M904" s="271"/>
      <c r="N904" s="98"/>
      <c r="O904" s="6"/>
      <c r="P904" s="100"/>
      <c r="Q904" s="6"/>
      <c r="R904" s="101"/>
    </row>
    <row r="905" spans="1:18">
      <c r="A905" s="341">
        <v>4810153033475</v>
      </c>
      <c r="B905" s="382" t="s">
        <v>2496</v>
      </c>
      <c r="C905" s="91"/>
      <c r="D905" s="349">
        <v>6</v>
      </c>
      <c r="E905" s="91">
        <v>65.75</v>
      </c>
      <c r="F905" s="91">
        <f t="shared" si="161"/>
        <v>59.175000000000004</v>
      </c>
      <c r="G905" s="12">
        <f t="shared" si="164"/>
        <v>57.202500000000001</v>
      </c>
      <c r="H905" s="125">
        <f t="shared" si="162"/>
        <v>55.887499999999996</v>
      </c>
      <c r="I905" s="12">
        <f t="shared" si="160"/>
        <v>55.23</v>
      </c>
      <c r="J905" s="12">
        <f t="shared" si="163"/>
        <v>52.6</v>
      </c>
      <c r="K905" s="12">
        <f t="shared" si="165"/>
        <v>82.1875</v>
      </c>
      <c r="L905" s="273"/>
      <c r="M905" s="271"/>
      <c r="N905" s="98"/>
      <c r="O905" s="6"/>
      <c r="P905" s="100"/>
      <c r="Q905" s="6"/>
      <c r="R905" s="101"/>
    </row>
    <row r="906" spans="1:18">
      <c r="A906" s="341">
        <v>4810153033482</v>
      </c>
      <c r="B906" s="382" t="s">
        <v>2497</v>
      </c>
      <c r="C906" s="91"/>
      <c r="D906" s="349">
        <v>6</v>
      </c>
      <c r="E906" s="91">
        <v>65.75</v>
      </c>
      <c r="F906" s="91">
        <f t="shared" si="161"/>
        <v>59.175000000000004</v>
      </c>
      <c r="G906" s="12">
        <f t="shared" si="164"/>
        <v>57.202500000000001</v>
      </c>
      <c r="H906" s="125">
        <f t="shared" si="162"/>
        <v>55.887499999999996</v>
      </c>
      <c r="I906" s="12">
        <f t="shared" si="160"/>
        <v>55.23</v>
      </c>
      <c r="J906" s="12">
        <f t="shared" si="163"/>
        <v>52.6</v>
      </c>
      <c r="K906" s="12">
        <f t="shared" si="165"/>
        <v>82.1875</v>
      </c>
      <c r="L906" s="273"/>
      <c r="M906" s="271"/>
      <c r="N906" s="98"/>
      <c r="O906" s="6"/>
      <c r="P906" s="100"/>
      <c r="Q906" s="6"/>
      <c r="R906" s="101"/>
    </row>
    <row r="907" spans="1:18">
      <c r="A907" s="341"/>
      <c r="B907" s="382"/>
      <c r="C907" s="91"/>
      <c r="D907" s="349"/>
      <c r="E907" s="91"/>
      <c r="F907" s="91"/>
      <c r="G907" s="12">
        <f t="shared" si="164"/>
        <v>0</v>
      </c>
      <c r="H907" s="125">
        <f t="shared" si="162"/>
        <v>0</v>
      </c>
      <c r="I907" s="12">
        <f t="shared" si="160"/>
        <v>0</v>
      </c>
      <c r="J907" s="12">
        <f t="shared" si="163"/>
        <v>0</v>
      </c>
      <c r="K907" s="12">
        <f t="shared" si="165"/>
        <v>0</v>
      </c>
      <c r="L907" s="273"/>
      <c r="M907" s="271"/>
      <c r="N907" s="98"/>
      <c r="O907" s="6"/>
      <c r="P907" s="100"/>
      <c r="Q907" s="6"/>
      <c r="R907" s="101"/>
    </row>
    <row r="908" spans="1:18">
      <c r="A908" s="341"/>
      <c r="B908" s="382"/>
      <c r="C908" s="91"/>
      <c r="D908" s="349"/>
      <c r="E908" s="91"/>
      <c r="F908" s="91"/>
      <c r="G908" s="12">
        <f t="shared" si="164"/>
        <v>0</v>
      </c>
      <c r="H908" s="125">
        <f t="shared" si="162"/>
        <v>0</v>
      </c>
      <c r="I908" s="12">
        <f t="shared" si="160"/>
        <v>0</v>
      </c>
      <c r="J908" s="12">
        <f t="shared" si="163"/>
        <v>0</v>
      </c>
      <c r="K908" s="12">
        <f t="shared" si="165"/>
        <v>0</v>
      </c>
      <c r="L908" s="273"/>
      <c r="M908" s="271"/>
      <c r="N908" s="98"/>
      <c r="O908" s="6"/>
      <c r="P908" s="100"/>
      <c r="Q908" s="6"/>
      <c r="R908" s="101"/>
    </row>
    <row r="909" spans="1:18">
      <c r="A909" s="341"/>
      <c r="B909" s="382"/>
      <c r="C909" s="91"/>
      <c r="D909" s="349"/>
      <c r="E909" s="91"/>
      <c r="F909" s="91"/>
      <c r="G909" s="12">
        <f t="shared" si="164"/>
        <v>0</v>
      </c>
      <c r="H909" s="125">
        <f t="shared" si="162"/>
        <v>0</v>
      </c>
      <c r="I909" s="12">
        <f t="shared" si="160"/>
        <v>0</v>
      </c>
      <c r="J909" s="12">
        <f t="shared" si="163"/>
        <v>0</v>
      </c>
      <c r="K909" s="12">
        <f t="shared" si="165"/>
        <v>0</v>
      </c>
      <c r="L909" s="273"/>
      <c r="M909" s="271"/>
      <c r="N909" s="98"/>
      <c r="O909" s="6"/>
      <c r="P909" s="100"/>
      <c r="Q909" s="6"/>
      <c r="R909" s="101"/>
    </row>
    <row r="910" spans="1:18">
      <c r="A910" s="341">
        <v>4810153033598</v>
      </c>
      <c r="B910" s="382" t="s">
        <v>2498</v>
      </c>
      <c r="C910" s="91"/>
      <c r="D910" s="349">
        <v>6</v>
      </c>
      <c r="E910" s="125">
        <v>70.2</v>
      </c>
      <c r="F910" s="91">
        <f t="shared" si="161"/>
        <v>63.180000000000007</v>
      </c>
      <c r="G910" s="12">
        <f t="shared" si="164"/>
        <v>61.074000000000005</v>
      </c>
      <c r="H910" s="125">
        <f t="shared" si="162"/>
        <v>59.67</v>
      </c>
      <c r="I910" s="12">
        <f t="shared" si="160"/>
        <v>58.968000000000004</v>
      </c>
      <c r="J910" s="12">
        <f t="shared" si="163"/>
        <v>56.160000000000004</v>
      </c>
      <c r="K910" s="12">
        <f t="shared" si="165"/>
        <v>87.75</v>
      </c>
      <c r="L910" s="273"/>
      <c r="M910" s="271"/>
      <c r="N910" s="98"/>
      <c r="O910" s="6"/>
      <c r="P910" s="100"/>
      <c r="Q910" s="6"/>
      <c r="R910" s="101"/>
    </row>
    <row r="911" spans="1:18">
      <c r="A911" s="341">
        <v>4810153033604</v>
      </c>
      <c r="B911" s="382" t="s">
        <v>2499</v>
      </c>
      <c r="C911" s="91"/>
      <c r="D911" s="349">
        <v>6</v>
      </c>
      <c r="E911" s="125">
        <v>70.2</v>
      </c>
      <c r="F911" s="91">
        <f t="shared" si="161"/>
        <v>63.180000000000007</v>
      </c>
      <c r="G911" s="12">
        <f t="shared" si="164"/>
        <v>61.074000000000005</v>
      </c>
      <c r="H911" s="125">
        <f t="shared" si="162"/>
        <v>59.67</v>
      </c>
      <c r="I911" s="12">
        <f t="shared" si="160"/>
        <v>58.968000000000004</v>
      </c>
      <c r="J911" s="12">
        <f t="shared" si="163"/>
        <v>56.160000000000004</v>
      </c>
      <c r="K911" s="12">
        <f t="shared" si="165"/>
        <v>87.75</v>
      </c>
      <c r="L911" s="273"/>
      <c r="M911" s="271"/>
      <c r="N911" s="98"/>
      <c r="O911" s="6"/>
      <c r="P911" s="100"/>
      <c r="Q911" s="6"/>
      <c r="R911" s="101"/>
    </row>
    <row r="912" spans="1:18">
      <c r="A912" s="341">
        <v>4810153033611</v>
      </c>
      <c r="B912" s="382" t="s">
        <v>2500</v>
      </c>
      <c r="C912" s="91"/>
      <c r="D912" s="349">
        <v>6</v>
      </c>
      <c r="E912" s="125">
        <v>70.2</v>
      </c>
      <c r="F912" s="91">
        <f t="shared" si="161"/>
        <v>63.180000000000007</v>
      </c>
      <c r="G912" s="12">
        <f t="shared" si="164"/>
        <v>61.074000000000005</v>
      </c>
      <c r="H912" s="125">
        <f t="shared" si="162"/>
        <v>59.67</v>
      </c>
      <c r="I912" s="12">
        <f t="shared" si="160"/>
        <v>58.968000000000004</v>
      </c>
      <c r="J912" s="12">
        <f t="shared" si="163"/>
        <v>56.160000000000004</v>
      </c>
      <c r="K912" s="12">
        <f t="shared" si="165"/>
        <v>87.75</v>
      </c>
      <c r="L912" s="273"/>
      <c r="M912" s="271"/>
      <c r="N912" s="98"/>
      <c r="O912" s="6"/>
      <c r="P912" s="100"/>
      <c r="Q912" s="6"/>
      <c r="R912" s="101"/>
    </row>
    <row r="913" spans="1:18">
      <c r="A913" s="341">
        <v>4810153033628</v>
      </c>
      <c r="B913" s="382" t="s">
        <v>2501</v>
      </c>
      <c r="C913" s="91"/>
      <c r="D913" s="349">
        <v>6</v>
      </c>
      <c r="E913" s="125">
        <v>70.2</v>
      </c>
      <c r="F913" s="91">
        <f t="shared" si="161"/>
        <v>63.180000000000007</v>
      </c>
      <c r="G913" s="12">
        <f t="shared" si="164"/>
        <v>61.074000000000005</v>
      </c>
      <c r="H913" s="125">
        <f t="shared" si="162"/>
        <v>59.67</v>
      </c>
      <c r="I913" s="12">
        <f t="shared" si="160"/>
        <v>58.968000000000004</v>
      </c>
      <c r="J913" s="12">
        <f t="shared" si="163"/>
        <v>56.160000000000004</v>
      </c>
      <c r="K913" s="12">
        <f t="shared" si="165"/>
        <v>87.75</v>
      </c>
      <c r="L913" s="273"/>
      <c r="M913" s="271"/>
      <c r="N913" s="98"/>
      <c r="O913" s="6"/>
      <c r="P913" s="100"/>
      <c r="Q913" s="6"/>
      <c r="R913" s="101"/>
    </row>
    <row r="914" spans="1:18">
      <c r="A914" s="341">
        <v>4810153033635</v>
      </c>
      <c r="B914" s="382" t="s">
        <v>2502</v>
      </c>
      <c r="C914" s="91"/>
      <c r="D914" s="349">
        <v>6</v>
      </c>
      <c r="E914" s="125">
        <v>70.2</v>
      </c>
      <c r="F914" s="91">
        <f t="shared" si="161"/>
        <v>63.180000000000007</v>
      </c>
      <c r="G914" s="12">
        <f t="shared" si="164"/>
        <v>61.074000000000005</v>
      </c>
      <c r="H914" s="125">
        <f t="shared" si="162"/>
        <v>59.67</v>
      </c>
      <c r="I914" s="12">
        <f t="shared" si="160"/>
        <v>58.968000000000004</v>
      </c>
      <c r="J914" s="12">
        <f t="shared" si="163"/>
        <v>56.160000000000004</v>
      </c>
      <c r="K914" s="12">
        <f t="shared" si="165"/>
        <v>87.75</v>
      </c>
      <c r="L914" s="273"/>
      <c r="M914" s="271"/>
      <c r="N914" s="98"/>
      <c r="O914" s="6"/>
      <c r="P914" s="100"/>
      <c r="Q914" s="6"/>
      <c r="R914" s="101"/>
    </row>
    <row r="915" spans="1:18">
      <c r="A915" s="341">
        <v>4810153033642</v>
      </c>
      <c r="B915" s="382" t="s">
        <v>2503</v>
      </c>
      <c r="C915" s="91"/>
      <c r="D915" s="349">
        <v>6</v>
      </c>
      <c r="E915" s="125">
        <v>70.2</v>
      </c>
      <c r="F915" s="91">
        <f t="shared" si="161"/>
        <v>63.180000000000007</v>
      </c>
      <c r="G915" s="12">
        <f t="shared" si="164"/>
        <v>61.074000000000005</v>
      </c>
      <c r="H915" s="125">
        <f t="shared" si="162"/>
        <v>59.67</v>
      </c>
      <c r="I915" s="12">
        <f t="shared" si="160"/>
        <v>58.968000000000004</v>
      </c>
      <c r="J915" s="12">
        <f t="shared" si="163"/>
        <v>56.160000000000004</v>
      </c>
      <c r="K915" s="12">
        <f t="shared" si="165"/>
        <v>87.75</v>
      </c>
      <c r="L915" s="273"/>
      <c r="M915" s="271"/>
      <c r="N915" s="98"/>
      <c r="O915" s="6"/>
      <c r="P915" s="100"/>
      <c r="Q915" s="6"/>
      <c r="R915" s="101"/>
    </row>
    <row r="916" spans="1:18">
      <c r="A916" s="341">
        <v>4810153033659</v>
      </c>
      <c r="B916" s="382" t="s">
        <v>2504</v>
      </c>
      <c r="C916" s="91"/>
      <c r="D916" s="349">
        <v>6</v>
      </c>
      <c r="E916" s="125">
        <v>70.2</v>
      </c>
      <c r="F916" s="91">
        <f t="shared" si="161"/>
        <v>63.180000000000007</v>
      </c>
      <c r="G916" s="12">
        <f t="shared" si="164"/>
        <v>61.074000000000005</v>
      </c>
      <c r="H916" s="125">
        <f t="shared" si="162"/>
        <v>59.67</v>
      </c>
      <c r="I916" s="12">
        <f t="shared" si="160"/>
        <v>58.968000000000004</v>
      </c>
      <c r="J916" s="12">
        <f t="shared" si="163"/>
        <v>56.160000000000004</v>
      </c>
      <c r="K916" s="12">
        <f t="shared" si="165"/>
        <v>87.75</v>
      </c>
      <c r="L916" s="273"/>
      <c r="M916" s="271"/>
      <c r="N916" s="98"/>
      <c r="O916" s="6"/>
      <c r="P916" s="100"/>
      <c r="Q916" s="6"/>
      <c r="R916" s="101"/>
    </row>
    <row r="917" spans="1:18">
      <c r="A917" s="341">
        <v>4810153033666</v>
      </c>
      <c r="B917" s="382" t="s">
        <v>2505</v>
      </c>
      <c r="C917" s="91"/>
      <c r="D917" s="349">
        <v>6</v>
      </c>
      <c r="E917" s="125">
        <v>70.2</v>
      </c>
      <c r="F917" s="91">
        <f t="shared" si="161"/>
        <v>63.180000000000007</v>
      </c>
      <c r="G917" s="12">
        <f t="shared" si="164"/>
        <v>61.074000000000005</v>
      </c>
      <c r="H917" s="125">
        <f t="shared" si="162"/>
        <v>59.67</v>
      </c>
      <c r="I917" s="12">
        <f t="shared" si="160"/>
        <v>58.968000000000004</v>
      </c>
      <c r="J917" s="12">
        <f t="shared" si="163"/>
        <v>56.160000000000004</v>
      </c>
      <c r="K917" s="12">
        <f t="shared" si="165"/>
        <v>87.75</v>
      </c>
      <c r="L917" s="273"/>
      <c r="M917" s="271"/>
      <c r="N917" s="98"/>
      <c r="O917" s="6"/>
      <c r="P917" s="100"/>
      <c r="Q917" s="6"/>
      <c r="R917" s="101"/>
    </row>
    <row r="918" spans="1:18">
      <c r="A918" s="341">
        <v>4810153033673</v>
      </c>
      <c r="B918" s="382" t="s">
        <v>2506</v>
      </c>
      <c r="C918" s="91"/>
      <c r="D918" s="349">
        <v>6</v>
      </c>
      <c r="E918" s="125">
        <v>70.2</v>
      </c>
      <c r="F918" s="91">
        <f t="shared" si="161"/>
        <v>63.180000000000007</v>
      </c>
      <c r="G918" s="12">
        <f t="shared" si="164"/>
        <v>61.074000000000005</v>
      </c>
      <c r="H918" s="125">
        <f t="shared" si="162"/>
        <v>59.67</v>
      </c>
      <c r="I918" s="12">
        <f t="shared" si="160"/>
        <v>58.968000000000004</v>
      </c>
      <c r="J918" s="12">
        <f t="shared" si="163"/>
        <v>56.160000000000004</v>
      </c>
      <c r="K918" s="12">
        <f t="shared" si="165"/>
        <v>87.75</v>
      </c>
      <c r="L918" s="273"/>
      <c r="M918" s="271"/>
      <c r="N918" s="98"/>
      <c r="O918" s="6"/>
      <c r="P918" s="100"/>
      <c r="Q918" s="6"/>
      <c r="R918" s="101"/>
    </row>
    <row r="919" spans="1:18">
      <c r="A919" s="341">
        <v>4810153033680</v>
      </c>
      <c r="B919" s="382" t="s">
        <v>2507</v>
      </c>
      <c r="C919" s="91"/>
      <c r="D919" s="349">
        <v>6</v>
      </c>
      <c r="E919" s="125">
        <v>70.2</v>
      </c>
      <c r="F919" s="91">
        <f t="shared" si="161"/>
        <v>63.180000000000007</v>
      </c>
      <c r="G919" s="12">
        <f t="shared" si="164"/>
        <v>61.074000000000005</v>
      </c>
      <c r="H919" s="125">
        <f t="shared" si="162"/>
        <v>59.67</v>
      </c>
      <c r="I919" s="12">
        <f t="shared" ref="I919:I943" si="166">E919*0.84</f>
        <v>58.968000000000004</v>
      </c>
      <c r="J919" s="12">
        <f t="shared" si="163"/>
        <v>56.160000000000004</v>
      </c>
      <c r="K919" s="12">
        <f t="shared" si="165"/>
        <v>87.75</v>
      </c>
      <c r="L919" s="273"/>
      <c r="M919" s="271"/>
      <c r="N919" s="98"/>
      <c r="O919" s="6"/>
      <c r="P919" s="100"/>
      <c r="Q919" s="6"/>
      <c r="R919" s="101"/>
    </row>
    <row r="920" spans="1:18">
      <c r="A920" s="341">
        <v>4810153033697</v>
      </c>
      <c r="B920" s="382" t="s">
        <v>2508</v>
      </c>
      <c r="C920" s="91"/>
      <c r="D920" s="349">
        <v>6</v>
      </c>
      <c r="E920" s="125">
        <v>70.2</v>
      </c>
      <c r="F920" s="91">
        <f t="shared" si="161"/>
        <v>63.180000000000007</v>
      </c>
      <c r="G920" s="12">
        <f t="shared" si="164"/>
        <v>61.074000000000005</v>
      </c>
      <c r="H920" s="125">
        <f t="shared" si="162"/>
        <v>59.67</v>
      </c>
      <c r="I920" s="12">
        <f t="shared" si="166"/>
        <v>58.968000000000004</v>
      </c>
      <c r="J920" s="12">
        <f t="shared" si="163"/>
        <v>56.160000000000004</v>
      </c>
      <c r="K920" s="12">
        <f t="shared" si="165"/>
        <v>87.75</v>
      </c>
      <c r="L920" s="273"/>
      <c r="M920" s="271"/>
      <c r="N920" s="98"/>
      <c r="O920" s="6"/>
      <c r="P920" s="100"/>
      <c r="Q920" s="6"/>
      <c r="R920" s="101"/>
    </row>
    <row r="921" spans="1:18">
      <c r="A921" s="341">
        <v>4810153033703</v>
      </c>
      <c r="B921" s="382" t="s">
        <v>2509</v>
      </c>
      <c r="C921" s="91"/>
      <c r="D921" s="349">
        <v>6</v>
      </c>
      <c r="E921" s="125">
        <v>70.2</v>
      </c>
      <c r="F921" s="91">
        <f t="shared" si="161"/>
        <v>63.180000000000007</v>
      </c>
      <c r="G921" s="12">
        <f t="shared" si="164"/>
        <v>61.074000000000005</v>
      </c>
      <c r="H921" s="125">
        <f t="shared" si="162"/>
        <v>59.67</v>
      </c>
      <c r="I921" s="12">
        <f t="shared" si="166"/>
        <v>58.968000000000004</v>
      </c>
      <c r="J921" s="12">
        <f t="shared" si="163"/>
        <v>56.160000000000004</v>
      </c>
      <c r="K921" s="12">
        <f t="shared" si="165"/>
        <v>87.75</v>
      </c>
      <c r="L921" s="273"/>
      <c r="M921" s="271"/>
      <c r="N921" s="98"/>
      <c r="O921" s="6"/>
      <c r="P921" s="100"/>
      <c r="Q921" s="6"/>
      <c r="R921" s="101"/>
    </row>
    <row r="922" spans="1:18">
      <c r="A922" s="341">
        <v>4810153033710</v>
      </c>
      <c r="B922" s="382" t="s">
        <v>2510</v>
      </c>
      <c r="C922" s="91"/>
      <c r="D922" s="349">
        <v>6</v>
      </c>
      <c r="E922" s="125">
        <v>70.2</v>
      </c>
      <c r="F922" s="91">
        <f t="shared" si="161"/>
        <v>63.180000000000007</v>
      </c>
      <c r="G922" s="12">
        <f t="shared" si="164"/>
        <v>61.074000000000005</v>
      </c>
      <c r="H922" s="125">
        <f t="shared" si="162"/>
        <v>59.67</v>
      </c>
      <c r="I922" s="12">
        <f t="shared" si="166"/>
        <v>58.968000000000004</v>
      </c>
      <c r="J922" s="12">
        <f t="shared" si="163"/>
        <v>56.160000000000004</v>
      </c>
      <c r="K922" s="12">
        <f t="shared" si="165"/>
        <v>87.75</v>
      </c>
      <c r="L922" s="273"/>
      <c r="M922" s="271"/>
      <c r="N922" s="98"/>
      <c r="O922" s="6"/>
      <c r="P922" s="100"/>
      <c r="Q922" s="6"/>
      <c r="R922" s="101"/>
    </row>
    <row r="923" spans="1:18">
      <c r="A923" s="341">
        <v>4810153033727</v>
      </c>
      <c r="B923" s="382" t="s">
        <v>2511</v>
      </c>
      <c r="C923" s="91"/>
      <c r="D923" s="349">
        <v>6</v>
      </c>
      <c r="E923" s="125">
        <v>70.2</v>
      </c>
      <c r="F923" s="91">
        <f t="shared" si="161"/>
        <v>63.180000000000007</v>
      </c>
      <c r="G923" s="12">
        <f t="shared" si="164"/>
        <v>61.074000000000005</v>
      </c>
      <c r="H923" s="125">
        <f t="shared" si="162"/>
        <v>59.67</v>
      </c>
      <c r="I923" s="12">
        <f t="shared" si="166"/>
        <v>58.968000000000004</v>
      </c>
      <c r="J923" s="12">
        <f t="shared" si="163"/>
        <v>56.160000000000004</v>
      </c>
      <c r="K923" s="12">
        <f t="shared" si="165"/>
        <v>87.75</v>
      </c>
      <c r="L923" s="273"/>
      <c r="M923" s="271"/>
      <c r="N923" s="98"/>
      <c r="O923" s="6"/>
      <c r="P923" s="100"/>
      <c r="Q923" s="6"/>
      <c r="R923" s="101"/>
    </row>
    <row r="924" spans="1:18">
      <c r="A924" s="341">
        <v>4810153033734</v>
      </c>
      <c r="B924" s="382" t="s">
        <v>2512</v>
      </c>
      <c r="C924" s="91"/>
      <c r="D924" s="349">
        <v>6</v>
      </c>
      <c r="E924" s="125">
        <v>70.2</v>
      </c>
      <c r="F924" s="91">
        <f t="shared" si="161"/>
        <v>63.180000000000007</v>
      </c>
      <c r="G924" s="12">
        <f t="shared" si="164"/>
        <v>61.074000000000005</v>
      </c>
      <c r="H924" s="125">
        <f t="shared" si="162"/>
        <v>59.67</v>
      </c>
      <c r="I924" s="12">
        <f t="shared" si="166"/>
        <v>58.968000000000004</v>
      </c>
      <c r="J924" s="12">
        <f t="shared" si="163"/>
        <v>56.160000000000004</v>
      </c>
      <c r="K924" s="12">
        <f t="shared" si="165"/>
        <v>87.75</v>
      </c>
      <c r="L924" s="273"/>
      <c r="M924" s="271"/>
      <c r="N924" s="98"/>
      <c r="O924" s="6"/>
      <c r="P924" s="100"/>
      <c r="Q924" s="6"/>
      <c r="R924" s="101"/>
    </row>
    <row r="925" spans="1:18">
      <c r="A925" s="341">
        <v>4810153033741</v>
      </c>
      <c r="B925" s="382" t="s">
        <v>2513</v>
      </c>
      <c r="C925" s="91"/>
      <c r="D925" s="349">
        <v>6</v>
      </c>
      <c r="E925" s="125">
        <v>70.2</v>
      </c>
      <c r="F925" s="91">
        <f t="shared" ref="F925:F943" si="167">E925*0.9</f>
        <v>63.180000000000007</v>
      </c>
      <c r="G925" s="12">
        <f t="shared" si="164"/>
        <v>61.074000000000005</v>
      </c>
      <c r="H925" s="125">
        <f t="shared" si="162"/>
        <v>59.67</v>
      </c>
      <c r="I925" s="12">
        <f t="shared" si="166"/>
        <v>58.968000000000004</v>
      </c>
      <c r="J925" s="12">
        <f t="shared" si="163"/>
        <v>56.160000000000004</v>
      </c>
      <c r="K925" s="12">
        <f t="shared" si="165"/>
        <v>87.75</v>
      </c>
      <c r="L925" s="273"/>
      <c r="M925" s="271"/>
      <c r="N925" s="98"/>
      <c r="O925" s="6"/>
      <c r="P925" s="100"/>
      <c r="Q925" s="6"/>
      <c r="R925" s="101"/>
    </row>
    <row r="926" spans="1:18">
      <c r="A926" s="341">
        <v>4810153033758</v>
      </c>
      <c r="B926" s="382" t="s">
        <v>2514</v>
      </c>
      <c r="C926" s="91"/>
      <c r="D926" s="349">
        <v>6</v>
      </c>
      <c r="E926" s="125">
        <v>70.2</v>
      </c>
      <c r="F926" s="91">
        <f t="shared" si="167"/>
        <v>63.180000000000007</v>
      </c>
      <c r="G926" s="12">
        <f t="shared" si="164"/>
        <v>61.074000000000005</v>
      </c>
      <c r="H926" s="125">
        <f t="shared" si="162"/>
        <v>59.67</v>
      </c>
      <c r="I926" s="12">
        <f t="shared" si="166"/>
        <v>58.968000000000004</v>
      </c>
      <c r="J926" s="12">
        <f t="shared" si="163"/>
        <v>56.160000000000004</v>
      </c>
      <c r="K926" s="12">
        <f t="shared" si="165"/>
        <v>87.75</v>
      </c>
      <c r="L926" s="273"/>
      <c r="M926" s="271"/>
      <c r="N926" s="98"/>
      <c r="O926" s="6"/>
      <c r="P926" s="100"/>
      <c r="Q926" s="6"/>
      <c r="R926" s="101"/>
    </row>
    <row r="927" spans="1:18">
      <c r="A927" s="341">
        <v>4810153033765</v>
      </c>
      <c r="B927" s="382" t="s">
        <v>2515</v>
      </c>
      <c r="C927" s="91"/>
      <c r="D927" s="349">
        <v>6</v>
      </c>
      <c r="E927" s="125">
        <v>70.2</v>
      </c>
      <c r="F927" s="91">
        <f t="shared" si="167"/>
        <v>63.180000000000007</v>
      </c>
      <c r="G927" s="12">
        <f t="shared" si="164"/>
        <v>61.074000000000005</v>
      </c>
      <c r="H927" s="125">
        <f t="shared" si="162"/>
        <v>59.67</v>
      </c>
      <c r="I927" s="12">
        <f t="shared" si="166"/>
        <v>58.968000000000004</v>
      </c>
      <c r="J927" s="12">
        <f t="shared" si="163"/>
        <v>56.160000000000004</v>
      </c>
      <c r="K927" s="12">
        <f t="shared" si="165"/>
        <v>87.75</v>
      </c>
      <c r="L927" s="273"/>
      <c r="M927" s="271"/>
      <c r="N927" s="98"/>
      <c r="O927" s="6"/>
      <c r="P927" s="100"/>
      <c r="Q927" s="6"/>
      <c r="R927" s="101"/>
    </row>
    <row r="928" spans="1:18">
      <c r="A928" s="341">
        <v>4810153033772</v>
      </c>
      <c r="B928" s="382" t="s">
        <v>2516</v>
      </c>
      <c r="C928" s="91"/>
      <c r="D928" s="349">
        <v>6</v>
      </c>
      <c r="E928" s="125">
        <v>70.2</v>
      </c>
      <c r="F928" s="91">
        <f t="shared" si="167"/>
        <v>63.180000000000007</v>
      </c>
      <c r="G928" s="12">
        <f t="shared" si="164"/>
        <v>61.074000000000005</v>
      </c>
      <c r="H928" s="125">
        <f t="shared" si="162"/>
        <v>59.67</v>
      </c>
      <c r="I928" s="12">
        <f t="shared" si="166"/>
        <v>58.968000000000004</v>
      </c>
      <c r="J928" s="12">
        <f t="shared" si="163"/>
        <v>56.160000000000004</v>
      </c>
      <c r="K928" s="12">
        <f t="shared" si="165"/>
        <v>87.75</v>
      </c>
      <c r="L928" s="273"/>
      <c r="M928" s="271"/>
      <c r="N928" s="98"/>
      <c r="O928" s="6"/>
      <c r="P928" s="100"/>
      <c r="Q928" s="6"/>
      <c r="R928" s="101"/>
    </row>
    <row r="929" spans="1:18">
      <c r="A929" s="341">
        <v>4810153033789</v>
      </c>
      <c r="B929" s="382" t="s">
        <v>2517</v>
      </c>
      <c r="C929" s="91"/>
      <c r="D929" s="349">
        <v>6</v>
      </c>
      <c r="E929" s="125">
        <v>70.2</v>
      </c>
      <c r="F929" s="91">
        <f t="shared" si="167"/>
        <v>63.180000000000007</v>
      </c>
      <c r="G929" s="12">
        <f t="shared" si="164"/>
        <v>61.074000000000005</v>
      </c>
      <c r="H929" s="125">
        <f t="shared" si="162"/>
        <v>59.67</v>
      </c>
      <c r="I929" s="12">
        <f t="shared" si="166"/>
        <v>58.968000000000004</v>
      </c>
      <c r="J929" s="12">
        <f t="shared" si="163"/>
        <v>56.160000000000004</v>
      </c>
      <c r="K929" s="12">
        <f t="shared" si="165"/>
        <v>87.75</v>
      </c>
      <c r="L929" s="273"/>
      <c r="M929" s="271"/>
      <c r="N929" s="98"/>
      <c r="O929" s="6"/>
      <c r="P929" s="100"/>
      <c r="Q929" s="6"/>
      <c r="R929" s="101"/>
    </row>
    <row r="930" spans="1:18" ht="25.5">
      <c r="A930" s="341">
        <v>4810153033215</v>
      </c>
      <c r="B930" s="382" t="s">
        <v>2518</v>
      </c>
      <c r="C930" s="91"/>
      <c r="D930" s="349">
        <v>6</v>
      </c>
      <c r="E930" s="91">
        <v>83.75</v>
      </c>
      <c r="F930" s="91">
        <f t="shared" si="167"/>
        <v>75.375</v>
      </c>
      <c r="G930" s="12">
        <f t="shared" si="164"/>
        <v>72.862499999999997</v>
      </c>
      <c r="H930" s="125">
        <f t="shared" si="162"/>
        <v>71.1875</v>
      </c>
      <c r="I930" s="12">
        <f t="shared" si="166"/>
        <v>70.349999999999994</v>
      </c>
      <c r="J930" s="12">
        <f t="shared" si="163"/>
        <v>67</v>
      </c>
      <c r="K930" s="12">
        <f t="shared" si="165"/>
        <v>104.6875</v>
      </c>
      <c r="L930" s="273"/>
      <c r="M930" s="271"/>
      <c r="N930" s="98"/>
      <c r="O930" s="6"/>
      <c r="P930" s="100"/>
      <c r="Q930" s="6"/>
      <c r="R930" s="101"/>
    </row>
    <row r="931" spans="1:18">
      <c r="A931" s="341">
        <v>4810153033222</v>
      </c>
      <c r="B931" s="382" t="s">
        <v>2519</v>
      </c>
      <c r="C931" s="91"/>
      <c r="D931" s="349">
        <v>6</v>
      </c>
      <c r="E931" s="91">
        <v>83.75</v>
      </c>
      <c r="F931" s="91">
        <f t="shared" si="167"/>
        <v>75.375</v>
      </c>
      <c r="G931" s="12">
        <f t="shared" si="164"/>
        <v>72.862499999999997</v>
      </c>
      <c r="H931" s="125">
        <f t="shared" si="162"/>
        <v>71.1875</v>
      </c>
      <c r="I931" s="12">
        <f t="shared" si="166"/>
        <v>70.349999999999994</v>
      </c>
      <c r="J931" s="12">
        <f t="shared" si="163"/>
        <v>67</v>
      </c>
      <c r="K931" s="12">
        <f t="shared" si="165"/>
        <v>104.6875</v>
      </c>
      <c r="L931" s="273"/>
      <c r="M931" s="271"/>
      <c r="N931" s="98"/>
      <c r="O931" s="6"/>
      <c r="P931" s="100"/>
      <c r="Q931" s="6"/>
      <c r="R931" s="101"/>
    </row>
    <row r="932" spans="1:18">
      <c r="A932" s="341">
        <v>4810153033239</v>
      </c>
      <c r="B932" s="382" t="s">
        <v>2520</v>
      </c>
      <c r="C932" s="91"/>
      <c r="D932" s="349">
        <v>6</v>
      </c>
      <c r="E932" s="91">
        <v>83.75</v>
      </c>
      <c r="F932" s="91">
        <f t="shared" si="167"/>
        <v>75.375</v>
      </c>
      <c r="G932" s="12">
        <f t="shared" si="164"/>
        <v>72.862499999999997</v>
      </c>
      <c r="H932" s="125">
        <f t="shared" si="162"/>
        <v>71.1875</v>
      </c>
      <c r="I932" s="12">
        <f t="shared" si="166"/>
        <v>70.349999999999994</v>
      </c>
      <c r="J932" s="12">
        <f t="shared" si="163"/>
        <v>67</v>
      </c>
      <c r="K932" s="12">
        <f t="shared" si="165"/>
        <v>104.6875</v>
      </c>
      <c r="L932" s="273"/>
      <c r="M932" s="271"/>
      <c r="N932" s="98"/>
      <c r="O932" s="6"/>
      <c r="P932" s="100"/>
      <c r="Q932" s="6"/>
      <c r="R932" s="101"/>
    </row>
    <row r="933" spans="1:18" ht="25.5">
      <c r="A933" s="341">
        <v>4810153033246</v>
      </c>
      <c r="B933" s="382" t="s">
        <v>2521</v>
      </c>
      <c r="C933" s="91"/>
      <c r="D933" s="349">
        <v>6</v>
      </c>
      <c r="E933" s="91">
        <v>83.75</v>
      </c>
      <c r="F933" s="91">
        <f t="shared" si="167"/>
        <v>75.375</v>
      </c>
      <c r="G933" s="12">
        <f t="shared" si="164"/>
        <v>72.862499999999997</v>
      </c>
      <c r="H933" s="125">
        <f t="shared" si="162"/>
        <v>71.1875</v>
      </c>
      <c r="I933" s="12">
        <f t="shared" si="166"/>
        <v>70.349999999999994</v>
      </c>
      <c r="J933" s="12">
        <f t="shared" si="163"/>
        <v>67</v>
      </c>
      <c r="K933" s="12">
        <f t="shared" si="165"/>
        <v>104.6875</v>
      </c>
      <c r="L933" s="273"/>
      <c r="M933" s="271"/>
      <c r="N933" s="98"/>
      <c r="O933" s="6"/>
      <c r="P933" s="100"/>
      <c r="Q933" s="6"/>
      <c r="R933" s="101"/>
    </row>
    <row r="934" spans="1:18" ht="18" customHeight="1">
      <c r="A934" s="341">
        <v>4810153033253</v>
      </c>
      <c r="B934" s="382" t="s">
        <v>2522</v>
      </c>
      <c r="C934" s="91"/>
      <c r="D934" s="349">
        <v>6</v>
      </c>
      <c r="E934" s="91">
        <v>83.75</v>
      </c>
      <c r="F934" s="91">
        <f t="shared" si="167"/>
        <v>75.375</v>
      </c>
      <c r="G934" s="12">
        <f t="shared" si="164"/>
        <v>72.862499999999997</v>
      </c>
      <c r="H934" s="125">
        <f t="shared" si="162"/>
        <v>71.1875</v>
      </c>
      <c r="I934" s="12">
        <f t="shared" si="166"/>
        <v>70.349999999999994</v>
      </c>
      <c r="J934" s="12">
        <f t="shared" si="163"/>
        <v>67</v>
      </c>
      <c r="K934" s="12">
        <f t="shared" si="165"/>
        <v>104.6875</v>
      </c>
      <c r="L934" s="273"/>
      <c r="M934" s="271"/>
      <c r="N934" s="98"/>
      <c r="O934" s="6"/>
      <c r="P934" s="100"/>
      <c r="Q934" s="6"/>
      <c r="R934" s="101"/>
    </row>
    <row r="935" spans="1:18" ht="18" customHeight="1">
      <c r="A935" s="341">
        <v>4810153033260</v>
      </c>
      <c r="B935" s="382" t="s">
        <v>2523</v>
      </c>
      <c r="C935" s="91"/>
      <c r="D935" s="349">
        <v>6</v>
      </c>
      <c r="E935" s="91">
        <v>83.75</v>
      </c>
      <c r="F935" s="91">
        <f t="shared" si="167"/>
        <v>75.375</v>
      </c>
      <c r="G935" s="12">
        <f t="shared" si="164"/>
        <v>72.862499999999997</v>
      </c>
      <c r="H935" s="125">
        <f t="shared" si="162"/>
        <v>71.1875</v>
      </c>
      <c r="I935" s="12">
        <f t="shared" si="166"/>
        <v>70.349999999999994</v>
      </c>
      <c r="J935" s="12">
        <f t="shared" si="163"/>
        <v>67</v>
      </c>
      <c r="K935" s="12">
        <f t="shared" si="165"/>
        <v>104.6875</v>
      </c>
      <c r="L935" s="273"/>
      <c r="M935" s="271"/>
      <c r="N935" s="98"/>
      <c r="O935" s="6"/>
      <c r="P935" s="100"/>
      <c r="Q935" s="6"/>
      <c r="R935" s="101"/>
    </row>
    <row r="936" spans="1:18" ht="18" customHeight="1">
      <c r="A936" s="341">
        <v>4810153033277</v>
      </c>
      <c r="B936" s="382" t="s">
        <v>2524</v>
      </c>
      <c r="C936" s="91"/>
      <c r="D936" s="349">
        <v>6</v>
      </c>
      <c r="E936" s="91">
        <v>83.75</v>
      </c>
      <c r="F936" s="91">
        <f t="shared" si="167"/>
        <v>75.375</v>
      </c>
      <c r="G936" s="12">
        <f t="shared" si="164"/>
        <v>72.862499999999997</v>
      </c>
      <c r="H936" s="125">
        <f t="shared" si="162"/>
        <v>71.1875</v>
      </c>
      <c r="I936" s="12">
        <f t="shared" si="166"/>
        <v>70.349999999999994</v>
      </c>
      <c r="J936" s="12">
        <f t="shared" si="163"/>
        <v>67</v>
      </c>
      <c r="K936" s="12">
        <f t="shared" si="165"/>
        <v>104.6875</v>
      </c>
      <c r="L936" s="273"/>
      <c r="M936" s="271"/>
      <c r="N936" s="98"/>
      <c r="O936" s="6"/>
      <c r="P936" s="100"/>
      <c r="Q936" s="6"/>
      <c r="R936" s="101"/>
    </row>
    <row r="937" spans="1:18" ht="18" customHeight="1">
      <c r="A937" s="341">
        <v>4810153033284</v>
      </c>
      <c r="B937" s="382" t="s">
        <v>2525</v>
      </c>
      <c r="C937" s="91"/>
      <c r="D937" s="349">
        <v>6</v>
      </c>
      <c r="E937" s="91">
        <v>83.75</v>
      </c>
      <c r="F937" s="91">
        <f t="shared" si="167"/>
        <v>75.375</v>
      </c>
      <c r="G937" s="12">
        <f t="shared" si="164"/>
        <v>72.862499999999997</v>
      </c>
      <c r="H937" s="125">
        <f t="shared" si="162"/>
        <v>71.1875</v>
      </c>
      <c r="I937" s="12">
        <f t="shared" si="166"/>
        <v>70.349999999999994</v>
      </c>
      <c r="J937" s="12">
        <f t="shared" si="163"/>
        <v>67</v>
      </c>
      <c r="K937" s="12">
        <f t="shared" si="165"/>
        <v>104.6875</v>
      </c>
      <c r="L937" s="273"/>
      <c r="M937" s="271"/>
      <c r="N937" s="98"/>
      <c r="O937" s="6"/>
      <c r="P937" s="100"/>
      <c r="Q937" s="6"/>
      <c r="R937" s="101"/>
    </row>
    <row r="938" spans="1:18" ht="18" customHeight="1">
      <c r="A938" s="341">
        <v>4810153033291</v>
      </c>
      <c r="B938" s="382" t="s">
        <v>2526</v>
      </c>
      <c r="C938" s="91"/>
      <c r="D938" s="349">
        <v>6</v>
      </c>
      <c r="E938" s="91">
        <v>83.75</v>
      </c>
      <c r="F938" s="91">
        <f t="shared" si="167"/>
        <v>75.375</v>
      </c>
      <c r="G938" s="12">
        <f t="shared" si="164"/>
        <v>72.862499999999997</v>
      </c>
      <c r="H938" s="125">
        <f t="shared" si="162"/>
        <v>71.1875</v>
      </c>
      <c r="I938" s="12">
        <f t="shared" si="166"/>
        <v>70.349999999999994</v>
      </c>
      <c r="J938" s="12">
        <f t="shared" si="163"/>
        <v>67</v>
      </c>
      <c r="K938" s="12">
        <f t="shared" si="165"/>
        <v>104.6875</v>
      </c>
      <c r="L938" s="273"/>
      <c r="M938" s="271"/>
      <c r="N938" s="98"/>
      <c r="O938" s="6"/>
      <c r="P938" s="100"/>
      <c r="Q938" s="6"/>
      <c r="R938" s="101"/>
    </row>
    <row r="939" spans="1:18" ht="18" customHeight="1">
      <c r="A939" s="341">
        <v>4810153033307</v>
      </c>
      <c r="B939" s="382" t="s">
        <v>2527</v>
      </c>
      <c r="C939" s="91"/>
      <c r="D939" s="349">
        <v>6</v>
      </c>
      <c r="E939" s="91">
        <v>83.75</v>
      </c>
      <c r="F939" s="91">
        <f t="shared" si="167"/>
        <v>75.375</v>
      </c>
      <c r="G939" s="12">
        <f t="shared" si="164"/>
        <v>72.862499999999997</v>
      </c>
      <c r="H939" s="125">
        <f t="shared" si="162"/>
        <v>71.1875</v>
      </c>
      <c r="I939" s="12">
        <f t="shared" si="166"/>
        <v>70.349999999999994</v>
      </c>
      <c r="J939" s="12">
        <f t="shared" si="163"/>
        <v>67</v>
      </c>
      <c r="K939" s="12">
        <f t="shared" si="165"/>
        <v>104.6875</v>
      </c>
      <c r="L939" s="273"/>
      <c r="M939" s="271"/>
      <c r="N939" s="98"/>
      <c r="O939" s="6"/>
      <c r="P939" s="100"/>
      <c r="Q939" s="6"/>
      <c r="R939" s="101"/>
    </row>
    <row r="940" spans="1:18">
      <c r="A940" s="341">
        <v>4810153033314</v>
      </c>
      <c r="B940" s="382" t="s">
        <v>2528</v>
      </c>
      <c r="C940" s="91"/>
      <c r="D940" s="349">
        <v>6</v>
      </c>
      <c r="E940" s="91">
        <v>78.349999999999994</v>
      </c>
      <c r="F940" s="91">
        <f t="shared" si="167"/>
        <v>70.515000000000001</v>
      </c>
      <c r="G940" s="12">
        <f t="shared" si="164"/>
        <v>68.16449999999999</v>
      </c>
      <c r="H940" s="125">
        <f>E940*0.85</f>
        <v>66.597499999999997</v>
      </c>
      <c r="I940" s="12">
        <f t="shared" si="166"/>
        <v>65.813999999999993</v>
      </c>
      <c r="J940" s="12">
        <f>E940*0.8</f>
        <v>62.68</v>
      </c>
      <c r="K940" s="12">
        <f t="shared" si="165"/>
        <v>97.9375</v>
      </c>
      <c r="L940" s="273"/>
      <c r="M940" s="271"/>
      <c r="N940" s="98"/>
      <c r="O940" s="6"/>
      <c r="P940" s="100"/>
      <c r="Q940" s="6"/>
      <c r="R940" s="101"/>
    </row>
    <row r="941" spans="1:18">
      <c r="A941" s="341">
        <v>4810153033321</v>
      </c>
      <c r="B941" s="382" t="s">
        <v>2529</v>
      </c>
      <c r="C941" s="91"/>
      <c r="D941" s="349">
        <v>6</v>
      </c>
      <c r="E941" s="91">
        <v>78.349999999999994</v>
      </c>
      <c r="F941" s="91">
        <f t="shared" si="167"/>
        <v>70.515000000000001</v>
      </c>
      <c r="G941" s="12">
        <f t="shared" si="164"/>
        <v>68.16449999999999</v>
      </c>
      <c r="H941" s="125">
        <f>E941*0.85</f>
        <v>66.597499999999997</v>
      </c>
      <c r="I941" s="12">
        <f t="shared" si="166"/>
        <v>65.813999999999993</v>
      </c>
      <c r="J941" s="12">
        <f>E941*0.8</f>
        <v>62.68</v>
      </c>
      <c r="K941" s="12">
        <f t="shared" si="165"/>
        <v>97.9375</v>
      </c>
      <c r="L941" s="273"/>
      <c r="M941" s="271"/>
      <c r="N941" s="98"/>
      <c r="O941" s="6"/>
      <c r="P941" s="100"/>
      <c r="Q941" s="6"/>
      <c r="R941" s="101"/>
    </row>
    <row r="942" spans="1:18">
      <c r="A942" s="341">
        <v>4810153033338</v>
      </c>
      <c r="B942" s="382" t="s">
        <v>2530</v>
      </c>
      <c r="C942" s="91"/>
      <c r="D942" s="349">
        <v>6</v>
      </c>
      <c r="E942" s="91">
        <v>78.349999999999994</v>
      </c>
      <c r="F942" s="91">
        <f t="shared" si="167"/>
        <v>70.515000000000001</v>
      </c>
      <c r="G942" s="12">
        <f t="shared" si="164"/>
        <v>68.16449999999999</v>
      </c>
      <c r="H942" s="125">
        <f>E942*0.85</f>
        <v>66.597499999999997</v>
      </c>
      <c r="I942" s="12">
        <f t="shared" si="166"/>
        <v>65.813999999999993</v>
      </c>
      <c r="J942" s="12">
        <f>E942*0.8</f>
        <v>62.68</v>
      </c>
      <c r="K942" s="12">
        <f t="shared" si="165"/>
        <v>97.9375</v>
      </c>
      <c r="L942" s="273"/>
      <c r="M942" s="271"/>
      <c r="N942" s="98"/>
      <c r="O942" s="6"/>
      <c r="P942" s="100"/>
      <c r="Q942" s="6"/>
      <c r="R942" s="101"/>
    </row>
    <row r="943" spans="1:18">
      <c r="A943" s="341">
        <v>4810153033499</v>
      </c>
      <c r="B943" s="348" t="s">
        <v>2872</v>
      </c>
      <c r="C943" s="91"/>
      <c r="D943" s="349">
        <v>6</v>
      </c>
      <c r="E943" s="125">
        <v>101.8</v>
      </c>
      <c r="F943" s="2">
        <f t="shared" si="167"/>
        <v>91.62</v>
      </c>
      <c r="G943" s="21">
        <f t="shared" si="164"/>
        <v>88.566000000000003</v>
      </c>
      <c r="H943" s="157">
        <f>E943*0.85</f>
        <v>86.53</v>
      </c>
      <c r="I943" s="21">
        <f t="shared" si="166"/>
        <v>85.512</v>
      </c>
      <c r="J943" s="21">
        <f>E943*0.8</f>
        <v>81.44</v>
      </c>
      <c r="K943" s="12">
        <f t="shared" si="165"/>
        <v>127.25</v>
      </c>
      <c r="L943" s="273"/>
      <c r="M943" s="271"/>
      <c r="N943" s="98"/>
      <c r="O943" s="6"/>
      <c r="P943" s="100"/>
      <c r="Q943" s="6"/>
      <c r="R943" s="101"/>
    </row>
    <row r="944" spans="1:18">
      <c r="A944" s="341">
        <v>4810153033505</v>
      </c>
      <c r="B944" s="348" t="s">
        <v>2873</v>
      </c>
      <c r="C944" s="91"/>
      <c r="D944" s="349">
        <v>6</v>
      </c>
      <c r="E944" s="125">
        <v>101.8</v>
      </c>
      <c r="F944" s="2"/>
      <c r="G944" s="21"/>
      <c r="H944" s="157"/>
      <c r="I944" s="21"/>
      <c r="J944" s="21"/>
      <c r="K944" s="12">
        <f t="shared" si="165"/>
        <v>127.25</v>
      </c>
      <c r="L944" s="273"/>
      <c r="M944" s="271"/>
      <c r="N944" s="98"/>
      <c r="O944" s="6"/>
      <c r="P944" s="100"/>
      <c r="Q944" s="6"/>
      <c r="R944" s="101"/>
    </row>
    <row r="945" spans="1:18">
      <c r="A945" s="341">
        <v>4810153033512</v>
      </c>
      <c r="B945" s="348" t="s">
        <v>2874</v>
      </c>
      <c r="C945" s="91"/>
      <c r="D945" s="349">
        <v>6</v>
      </c>
      <c r="E945" s="125">
        <v>101.8</v>
      </c>
      <c r="F945" s="2"/>
      <c r="G945" s="21"/>
      <c r="H945" s="157"/>
      <c r="I945" s="21"/>
      <c r="J945" s="21"/>
      <c r="K945" s="12">
        <f t="shared" si="165"/>
        <v>127.25</v>
      </c>
      <c r="L945" s="273"/>
      <c r="M945" s="271"/>
      <c r="N945" s="98"/>
      <c r="O945" s="6"/>
      <c r="P945" s="100"/>
      <c r="Q945" s="6"/>
      <c r="R945" s="101"/>
    </row>
    <row r="946" spans="1:18">
      <c r="A946" s="341">
        <v>4810153033529</v>
      </c>
      <c r="B946" s="348" t="s">
        <v>2875</v>
      </c>
      <c r="C946" s="91"/>
      <c r="D946" s="349">
        <v>6</v>
      </c>
      <c r="E946" s="125">
        <v>101.8</v>
      </c>
      <c r="F946" s="2"/>
      <c r="G946" s="21"/>
      <c r="H946" s="157"/>
      <c r="I946" s="21"/>
      <c r="J946" s="21"/>
      <c r="K946" s="12">
        <f t="shared" si="165"/>
        <v>127.25</v>
      </c>
      <c r="L946" s="273"/>
      <c r="M946" s="271"/>
      <c r="N946" s="98"/>
      <c r="O946" s="6"/>
      <c r="P946" s="100"/>
      <c r="Q946" s="6"/>
      <c r="R946" s="101"/>
    </row>
    <row r="947" spans="1:18">
      <c r="A947" s="341">
        <v>4810153033536</v>
      </c>
      <c r="B947" s="348" t="s">
        <v>2876</v>
      </c>
      <c r="C947" s="91"/>
      <c r="D947" s="349">
        <v>6</v>
      </c>
      <c r="E947" s="125">
        <v>101.8</v>
      </c>
      <c r="F947" s="2"/>
      <c r="G947" s="21"/>
      <c r="H947" s="157"/>
      <c r="I947" s="21"/>
      <c r="J947" s="21"/>
      <c r="K947" s="12">
        <f t="shared" si="165"/>
        <v>127.25</v>
      </c>
      <c r="L947" s="273"/>
      <c r="M947" s="271"/>
      <c r="N947" s="98"/>
      <c r="O947" s="6"/>
      <c r="P947" s="100"/>
      <c r="Q947" s="6"/>
      <c r="R947" s="101"/>
    </row>
    <row r="948" spans="1:18">
      <c r="A948" s="341">
        <v>4810153033543</v>
      </c>
      <c r="B948" s="348" t="s">
        <v>2877</v>
      </c>
      <c r="C948" s="91"/>
      <c r="D948" s="349">
        <v>6</v>
      </c>
      <c r="E948" s="125">
        <v>101.8</v>
      </c>
      <c r="F948" s="2"/>
      <c r="G948" s="21"/>
      <c r="H948" s="157"/>
      <c r="I948" s="21"/>
      <c r="J948" s="21"/>
      <c r="K948" s="12">
        <f t="shared" si="165"/>
        <v>127.25</v>
      </c>
      <c r="L948" s="273"/>
      <c r="M948" s="271"/>
      <c r="N948" s="98"/>
      <c r="O948" s="6"/>
      <c r="P948" s="100"/>
      <c r="Q948" s="6"/>
      <c r="R948" s="101"/>
    </row>
    <row r="949" spans="1:18">
      <c r="A949" s="341">
        <v>4810153033550</v>
      </c>
      <c r="B949" s="348" t="s">
        <v>2878</v>
      </c>
      <c r="C949" s="91"/>
      <c r="D949" s="349">
        <v>6</v>
      </c>
      <c r="E949" s="125">
        <v>101.8</v>
      </c>
      <c r="F949" s="2"/>
      <c r="G949" s="21"/>
      <c r="H949" s="157"/>
      <c r="I949" s="21"/>
      <c r="J949" s="21"/>
      <c r="K949" s="12">
        <f t="shared" si="165"/>
        <v>127.25</v>
      </c>
      <c r="L949" s="273"/>
      <c r="M949" s="271"/>
      <c r="N949" s="98"/>
      <c r="O949" s="6"/>
      <c r="P949" s="100"/>
      <c r="Q949" s="6"/>
      <c r="R949" s="101"/>
    </row>
    <row r="950" spans="1:18">
      <c r="A950" s="341">
        <v>4810153033567</v>
      </c>
      <c r="B950" s="348" t="s">
        <v>2879</v>
      </c>
      <c r="C950" s="91"/>
      <c r="D950" s="349">
        <v>6</v>
      </c>
      <c r="E950" s="125">
        <v>101.8</v>
      </c>
      <c r="F950" s="2"/>
      <c r="G950" s="21"/>
      <c r="H950" s="157"/>
      <c r="I950" s="21"/>
      <c r="J950" s="21"/>
      <c r="K950" s="12">
        <f t="shared" si="165"/>
        <v>127.25</v>
      </c>
      <c r="L950" s="273"/>
      <c r="M950" s="271"/>
      <c r="N950" s="98"/>
      <c r="O950" s="6"/>
      <c r="P950" s="100"/>
      <c r="Q950" s="6"/>
      <c r="R950" s="101"/>
    </row>
    <row r="951" spans="1:18">
      <c r="A951" s="341">
        <v>4810153033574</v>
      </c>
      <c r="B951" s="348" t="s">
        <v>2880</v>
      </c>
      <c r="C951" s="91"/>
      <c r="D951" s="349">
        <v>6</v>
      </c>
      <c r="E951" s="125">
        <v>101.8</v>
      </c>
      <c r="F951" s="2"/>
      <c r="G951" s="21"/>
      <c r="H951" s="157"/>
      <c r="I951" s="21"/>
      <c r="J951" s="21"/>
      <c r="K951" s="12">
        <f t="shared" si="165"/>
        <v>127.25</v>
      </c>
      <c r="L951" s="273"/>
      <c r="M951" s="271"/>
      <c r="N951" s="98"/>
      <c r="O951" s="6"/>
      <c r="P951" s="100"/>
      <c r="Q951" s="6"/>
      <c r="R951" s="101"/>
    </row>
    <row r="952" spans="1:18">
      <c r="A952" s="341">
        <v>4810153033581</v>
      </c>
      <c r="B952" s="348" t="s">
        <v>2881</v>
      </c>
      <c r="C952" s="91"/>
      <c r="D952" s="349">
        <v>6</v>
      </c>
      <c r="E952" s="125">
        <v>101.8</v>
      </c>
      <c r="F952" s="2"/>
      <c r="G952" s="21"/>
      <c r="H952" s="157"/>
      <c r="I952" s="21"/>
      <c r="J952" s="21"/>
      <c r="K952" s="12">
        <f t="shared" si="165"/>
        <v>127.25</v>
      </c>
      <c r="L952" s="273"/>
      <c r="M952" s="271"/>
      <c r="N952" s="98"/>
      <c r="O952" s="6"/>
      <c r="P952" s="100"/>
      <c r="Q952" s="6"/>
      <c r="R952" s="101"/>
    </row>
    <row r="953" spans="1:18">
      <c r="B953" s="143" t="s">
        <v>2863</v>
      </c>
      <c r="K953" s="12">
        <f t="shared" si="165"/>
        <v>0</v>
      </c>
      <c r="L953" s="273"/>
      <c r="M953" s="271"/>
      <c r="N953" s="98"/>
      <c r="O953" s="6"/>
      <c r="P953" s="100"/>
      <c r="Q953" s="6"/>
      <c r="R953" s="101"/>
    </row>
    <row r="954" spans="1:18" ht="25.5">
      <c r="A954" s="341">
        <v>4810153034113</v>
      </c>
      <c r="B954" s="348" t="s">
        <v>2859</v>
      </c>
      <c r="C954" s="91"/>
      <c r="D954" s="91">
        <v>12</v>
      </c>
      <c r="E954" s="125">
        <v>95.5</v>
      </c>
      <c r="K954" s="12">
        <f t="shared" si="165"/>
        <v>119.375</v>
      </c>
      <c r="L954" s="273"/>
      <c r="M954" s="271"/>
      <c r="N954" s="98"/>
      <c r="O954" s="6"/>
      <c r="P954" s="100"/>
      <c r="Q954" s="6"/>
      <c r="R954" s="101"/>
    </row>
    <row r="955" spans="1:18" ht="25.5">
      <c r="A955" s="341">
        <v>4810153034137</v>
      </c>
      <c r="B955" s="348" t="s">
        <v>2860</v>
      </c>
      <c r="C955" s="91"/>
      <c r="D955" s="91">
        <v>15</v>
      </c>
      <c r="E955" s="125">
        <v>54.1</v>
      </c>
      <c r="K955" s="12">
        <f t="shared" si="165"/>
        <v>67.625</v>
      </c>
      <c r="L955" s="273"/>
      <c r="M955" s="271"/>
      <c r="N955" s="98"/>
      <c r="O955" s="6"/>
      <c r="P955" s="100"/>
      <c r="Q955" s="6"/>
      <c r="R955" s="101"/>
    </row>
    <row r="956" spans="1:18" ht="25.5">
      <c r="A956" s="341">
        <v>4810153034106</v>
      </c>
      <c r="B956" s="348" t="s">
        <v>2861</v>
      </c>
      <c r="C956" s="91"/>
      <c r="D956" s="91">
        <v>12</v>
      </c>
      <c r="E956" s="125">
        <v>95.5</v>
      </c>
      <c r="K956" s="12">
        <f t="shared" si="165"/>
        <v>119.375</v>
      </c>
      <c r="L956" s="273"/>
      <c r="M956" s="271"/>
      <c r="N956" s="98"/>
      <c r="O956" s="6"/>
      <c r="P956" s="100"/>
      <c r="Q956" s="6"/>
      <c r="R956" s="101"/>
    </row>
    <row r="957" spans="1:18" ht="25.5">
      <c r="A957" s="341">
        <v>4810153034120</v>
      </c>
      <c r="B957" s="348" t="s">
        <v>2862</v>
      </c>
      <c r="C957" s="91"/>
      <c r="D957" s="91">
        <v>12</v>
      </c>
      <c r="E957" s="125">
        <v>95.5</v>
      </c>
      <c r="K957" s="12">
        <f t="shared" si="165"/>
        <v>119.375</v>
      </c>
      <c r="L957" s="273"/>
      <c r="M957" s="271"/>
      <c r="N957" s="98"/>
      <c r="O957" s="6"/>
      <c r="P957" s="100"/>
      <c r="Q957" s="6"/>
      <c r="R957" s="101"/>
    </row>
    <row r="958" spans="1:18">
      <c r="B958" s="143" t="s">
        <v>2867</v>
      </c>
      <c r="K958" s="12">
        <f t="shared" si="165"/>
        <v>0</v>
      </c>
      <c r="L958" s="273"/>
      <c r="M958" s="271"/>
      <c r="N958" s="98"/>
      <c r="O958" s="6"/>
      <c r="P958" s="100"/>
      <c r="Q958" s="6"/>
      <c r="R958" s="101"/>
    </row>
    <row r="959" spans="1:18" ht="25.5">
      <c r="A959" s="341">
        <v>4810153035608</v>
      </c>
      <c r="B959" s="348" t="s">
        <v>2864</v>
      </c>
      <c r="C959" s="91"/>
      <c r="D959" s="91">
        <v>12</v>
      </c>
      <c r="E959" s="125">
        <v>63.4</v>
      </c>
      <c r="K959" s="12">
        <f t="shared" si="165"/>
        <v>79.25</v>
      </c>
      <c r="L959" s="273"/>
      <c r="M959" s="271"/>
      <c r="N959" s="98"/>
      <c r="O959" s="6"/>
      <c r="P959" s="100"/>
      <c r="Q959" s="6"/>
      <c r="R959" s="101"/>
    </row>
    <row r="960" spans="1:18" ht="25.5">
      <c r="A960" s="341">
        <v>4810153035615</v>
      </c>
      <c r="B960" s="348" t="s">
        <v>2865</v>
      </c>
      <c r="C960" s="91"/>
      <c r="D960" s="91">
        <v>12</v>
      </c>
      <c r="E960" s="125">
        <v>63.4</v>
      </c>
      <c r="K960" s="12">
        <f t="shared" si="165"/>
        <v>79.25</v>
      </c>
      <c r="L960" s="273"/>
      <c r="M960" s="271"/>
      <c r="N960" s="98"/>
      <c r="O960" s="6"/>
      <c r="P960" s="100"/>
      <c r="Q960" s="6"/>
      <c r="R960" s="101"/>
    </row>
    <row r="961" spans="1:18" ht="25.5">
      <c r="A961" s="341">
        <v>4810153035622</v>
      </c>
      <c r="B961" s="348" t="s">
        <v>2866</v>
      </c>
      <c r="C961" s="91"/>
      <c r="D961" s="91">
        <v>12</v>
      </c>
      <c r="E961" s="125">
        <v>63.4</v>
      </c>
      <c r="K961" s="12">
        <f t="shared" si="165"/>
        <v>79.25</v>
      </c>
      <c r="L961" s="273"/>
      <c r="M961" s="271"/>
      <c r="N961" s="98"/>
      <c r="O961" s="6"/>
      <c r="P961" s="100"/>
      <c r="Q961" s="6"/>
      <c r="R961" s="101"/>
    </row>
    <row r="962" spans="1:18">
      <c r="B962" s="143" t="s">
        <v>2871</v>
      </c>
      <c r="K962" s="12">
        <f t="shared" si="165"/>
        <v>0</v>
      </c>
      <c r="L962" s="273"/>
      <c r="M962" s="271"/>
      <c r="N962" s="98"/>
      <c r="O962" s="6"/>
      <c r="P962" s="100"/>
      <c r="Q962" s="6"/>
      <c r="R962" s="101"/>
    </row>
    <row r="963" spans="1:18" ht="25.5">
      <c r="A963" s="341">
        <v>4810153035950</v>
      </c>
      <c r="B963" s="348" t="s">
        <v>2868</v>
      </c>
      <c r="C963" s="91"/>
      <c r="D963" s="91"/>
      <c r="E963" s="125">
        <v>73.599999999999994</v>
      </c>
      <c r="K963" s="12">
        <f t="shared" si="165"/>
        <v>92</v>
      </c>
      <c r="L963" s="273"/>
      <c r="M963" s="271"/>
      <c r="N963" s="98"/>
      <c r="O963" s="6"/>
      <c r="P963" s="100"/>
      <c r="Q963" s="6"/>
      <c r="R963" s="101"/>
    </row>
    <row r="964" spans="1:18" ht="25.5">
      <c r="A964" s="341">
        <v>4810153035967</v>
      </c>
      <c r="B964" s="348" t="s">
        <v>2869</v>
      </c>
      <c r="C964" s="91"/>
      <c r="D964" s="91"/>
      <c r="E964" s="125">
        <v>73.599999999999994</v>
      </c>
      <c r="K964" s="12">
        <f t="shared" si="165"/>
        <v>92</v>
      </c>
      <c r="L964" s="273"/>
      <c r="M964" s="271"/>
      <c r="N964" s="98"/>
      <c r="O964" s="6"/>
      <c r="P964" s="100"/>
      <c r="Q964" s="6"/>
      <c r="R964" s="101"/>
    </row>
    <row r="965" spans="1:18" ht="25.5">
      <c r="A965" s="341">
        <v>4810153035943</v>
      </c>
      <c r="B965" s="348" t="s">
        <v>2870</v>
      </c>
      <c r="C965" s="91"/>
      <c r="D965" s="91"/>
      <c r="E965" s="125">
        <v>73.599999999999994</v>
      </c>
      <c r="K965" s="12">
        <f t="shared" si="165"/>
        <v>92</v>
      </c>
      <c r="L965" s="273"/>
      <c r="M965" s="271"/>
      <c r="N965" s="98"/>
      <c r="O965" s="6"/>
      <c r="P965" s="100"/>
      <c r="Q965" s="6"/>
      <c r="R965" s="101"/>
    </row>
  </sheetData>
  <sheetProtection selectLockedCells="1" selectUnlockedCells="1"/>
  <phoneticPr fontId="1" type="noConversion"/>
  <hyperlinks>
    <hyperlink ref="C2" r:id="rId1"/>
    <hyperlink ref="S2" r:id="rId2"/>
  </hyperlinks>
  <pageMargins left="0.31496062992125984" right="0.15748031496062992" top="0.23622047244094491" bottom="0.70866141732283472" header="0.51181102362204722" footer="0.70866141732283472"/>
  <pageSetup paperSize="9" scale="85" firstPageNumber="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0"/>
  <sheetViews>
    <sheetView workbookViewId="0">
      <selection activeCell="M1" sqref="M1"/>
    </sheetView>
  </sheetViews>
  <sheetFormatPr defaultRowHeight="12.75"/>
  <cols>
    <col min="1" max="1" width="13" style="1" customWidth="1"/>
    <col min="2" max="2" width="70.85546875" style="1" customWidth="1"/>
    <col min="3" max="3" width="5.7109375" style="1" customWidth="1"/>
    <col min="4" max="4" width="3.5703125" style="1" customWidth="1"/>
    <col min="5" max="5" width="6" style="1" customWidth="1"/>
    <col min="6" max="7" width="6.7109375" style="1" hidden="1" customWidth="1"/>
    <col min="8" max="10" width="7.140625" style="1" hidden="1" customWidth="1"/>
    <col min="11" max="11" width="7.140625" style="1" customWidth="1"/>
    <col min="12" max="14" width="2.5703125" style="1" customWidth="1"/>
    <col min="15" max="17" width="2.5703125" style="2" customWidth="1"/>
    <col min="18" max="18" width="2.5703125" style="1" customWidth="1"/>
    <col min="19" max="19" width="4.42578125" style="1" customWidth="1"/>
    <col min="20" max="20" width="5.5703125" style="1" customWidth="1"/>
    <col min="21" max="16384" width="9.140625" style="1"/>
  </cols>
  <sheetData>
    <row r="1" spans="1:20" ht="15.75">
      <c r="B1" s="466" t="s">
        <v>3288</v>
      </c>
      <c r="C1" s="464"/>
      <c r="D1" s="35"/>
      <c r="E1" s="36"/>
      <c r="F1" s="36"/>
      <c r="G1" s="36"/>
      <c r="H1" s="36"/>
      <c r="I1" s="36"/>
      <c r="J1" s="36"/>
      <c r="K1" s="461"/>
      <c r="M1" s="461" t="s">
        <v>3290</v>
      </c>
      <c r="O1" s="1"/>
      <c r="P1" s="1"/>
      <c r="Q1" s="1"/>
      <c r="S1" s="2"/>
      <c r="T1" s="2"/>
    </row>
    <row r="2" spans="1:20" ht="15.75">
      <c r="B2" s="467" t="s">
        <v>2388</v>
      </c>
      <c r="C2" s="463" t="s">
        <v>3286</v>
      </c>
      <c r="D2" s="35"/>
      <c r="E2" s="36"/>
      <c r="F2" s="36"/>
      <c r="G2" s="36"/>
      <c r="H2" s="36"/>
      <c r="I2" s="36"/>
      <c r="J2" s="36"/>
      <c r="K2" s="462"/>
      <c r="M2" s="462" t="s">
        <v>3285</v>
      </c>
      <c r="P2" s="1"/>
      <c r="Q2" s="1"/>
      <c r="S2" s="2"/>
      <c r="T2" s="465" t="s">
        <v>3287</v>
      </c>
    </row>
    <row r="3" spans="1:20" ht="27.75" customHeight="1">
      <c r="B3" s="37" t="s">
        <v>470</v>
      </c>
      <c r="C3" s="38"/>
      <c r="D3" s="39"/>
      <c r="E3" s="38"/>
      <c r="F3" s="38"/>
      <c r="G3" s="38"/>
      <c r="H3" s="38"/>
      <c r="I3" s="38"/>
      <c r="J3" s="38"/>
      <c r="K3" s="38"/>
      <c r="L3" s="26"/>
      <c r="M3" s="26"/>
      <c r="N3" s="26"/>
      <c r="O3" s="26"/>
      <c r="P3" s="26"/>
      <c r="Q3" s="26"/>
      <c r="R3" s="26"/>
      <c r="S3" s="2"/>
      <c r="T3" s="2"/>
    </row>
    <row r="4" spans="1:20" ht="36.75" customHeight="1">
      <c r="B4" s="40" t="s">
        <v>432</v>
      </c>
      <c r="C4" s="5" t="s">
        <v>433</v>
      </c>
      <c r="D4" s="5" t="s">
        <v>138</v>
      </c>
      <c r="E4" s="8" t="s">
        <v>139</v>
      </c>
      <c r="F4" s="294" t="s">
        <v>1350</v>
      </c>
      <c r="G4" s="294">
        <v>0.13</v>
      </c>
      <c r="H4" s="294" t="s">
        <v>2111</v>
      </c>
      <c r="I4" s="294">
        <v>0.16</v>
      </c>
      <c r="J4" s="294">
        <v>0.2</v>
      </c>
      <c r="K4" s="294" t="s">
        <v>3284</v>
      </c>
      <c r="L4" s="98"/>
      <c r="M4" s="6"/>
      <c r="N4" s="100"/>
      <c r="O4" s="6"/>
      <c r="P4" s="100"/>
      <c r="Q4" s="6"/>
      <c r="R4" s="98"/>
      <c r="S4" s="10"/>
      <c r="T4" s="2"/>
    </row>
    <row r="5" spans="1:20">
      <c r="B5" s="13" t="s">
        <v>140</v>
      </c>
      <c r="C5" s="11"/>
      <c r="D5" s="11"/>
      <c r="E5" s="12"/>
      <c r="F5" s="12"/>
      <c r="G5" s="12"/>
      <c r="H5" s="12">
        <f>E5*0.85</f>
        <v>0</v>
      </c>
      <c r="I5" s="12">
        <f>E5*0.84</f>
        <v>0</v>
      </c>
      <c r="J5" s="12"/>
      <c r="K5" s="12"/>
      <c r="L5" s="98"/>
      <c r="M5" s="6"/>
      <c r="N5" s="100"/>
      <c r="O5" s="6"/>
      <c r="P5" s="100"/>
      <c r="Q5" s="6"/>
      <c r="R5" s="98"/>
      <c r="S5" s="10"/>
      <c r="T5" s="2"/>
    </row>
    <row r="6" spans="1:20">
      <c r="A6" s="9">
        <v>4810151002060</v>
      </c>
      <c r="B6" s="41" t="s">
        <v>269</v>
      </c>
      <c r="C6" s="11">
        <v>450</v>
      </c>
      <c r="D6" s="11">
        <v>18</v>
      </c>
      <c r="E6" s="12">
        <v>59.2</v>
      </c>
      <c r="F6" s="12">
        <f>E6*0.9</f>
        <v>53.28</v>
      </c>
      <c r="G6" s="12">
        <f>E6*0.87</f>
        <v>51.504000000000005</v>
      </c>
      <c r="H6" s="12">
        <f t="shared" ref="H6:H59" si="0">E6*0.85</f>
        <v>50.32</v>
      </c>
      <c r="I6" s="12">
        <f>E6*0.84</f>
        <v>49.728000000000002</v>
      </c>
      <c r="J6" s="12">
        <f>E6*0.8</f>
        <v>47.360000000000007</v>
      </c>
      <c r="K6" s="12">
        <f>E6*1.25</f>
        <v>74</v>
      </c>
      <c r="L6" s="98"/>
      <c r="M6" s="6"/>
      <c r="N6" s="100"/>
      <c r="O6" s="6"/>
      <c r="P6" s="100"/>
      <c r="Q6" s="6"/>
      <c r="R6" s="98"/>
      <c r="S6" s="10"/>
      <c r="T6" s="2"/>
    </row>
    <row r="7" spans="1:20">
      <c r="A7" s="9">
        <v>4810151001780</v>
      </c>
      <c r="B7" s="41" t="s">
        <v>270</v>
      </c>
      <c r="C7" s="11">
        <v>200</v>
      </c>
      <c r="D7" s="11">
        <v>30</v>
      </c>
      <c r="E7" s="12">
        <v>40.6</v>
      </c>
      <c r="F7" s="12">
        <f t="shared" ref="F7:F60" si="1">E7*0.9</f>
        <v>36.54</v>
      </c>
      <c r="G7" s="12">
        <f t="shared" ref="G7:G63" si="2">E7*0.87</f>
        <v>35.322000000000003</v>
      </c>
      <c r="H7" s="12">
        <f t="shared" si="0"/>
        <v>34.51</v>
      </c>
      <c r="I7" s="12">
        <f t="shared" ref="I7:I61" si="3">E7*0.84</f>
        <v>34.103999999999999</v>
      </c>
      <c r="J7" s="12">
        <f t="shared" ref="J7:J63" si="4">E7*0.8</f>
        <v>32.480000000000004</v>
      </c>
      <c r="K7" s="12">
        <f t="shared" ref="K7:K70" si="5">E7*1.25</f>
        <v>50.75</v>
      </c>
      <c r="L7" s="98"/>
      <c r="M7" s="6"/>
      <c r="N7" s="100"/>
      <c r="O7" s="6"/>
      <c r="P7" s="100"/>
      <c r="Q7" s="6"/>
      <c r="R7" s="98"/>
      <c r="S7" s="10"/>
      <c r="T7" s="2"/>
    </row>
    <row r="8" spans="1:20">
      <c r="A8" s="9">
        <v>4810151001193</v>
      </c>
      <c r="B8" s="41" t="s">
        <v>271</v>
      </c>
      <c r="C8" s="11">
        <v>100</v>
      </c>
      <c r="D8" s="11">
        <v>40</v>
      </c>
      <c r="E8" s="12">
        <v>26.25</v>
      </c>
      <c r="F8" s="12">
        <f t="shared" si="1"/>
        <v>23.625</v>
      </c>
      <c r="G8" s="12">
        <f t="shared" si="2"/>
        <v>22.837499999999999</v>
      </c>
      <c r="H8" s="12">
        <f t="shared" si="0"/>
        <v>22.3125</v>
      </c>
      <c r="I8" s="12">
        <f t="shared" si="3"/>
        <v>22.05</v>
      </c>
      <c r="J8" s="12">
        <f t="shared" si="4"/>
        <v>21</v>
      </c>
      <c r="K8" s="12">
        <f t="shared" si="5"/>
        <v>32.8125</v>
      </c>
      <c r="L8" s="98"/>
      <c r="M8" s="6"/>
      <c r="N8" s="100"/>
      <c r="O8" s="6"/>
      <c r="P8" s="100"/>
      <c r="Q8" s="6"/>
      <c r="R8" s="98"/>
      <c r="S8" s="10"/>
      <c r="T8" s="2"/>
    </row>
    <row r="9" spans="1:20" ht="11.25" customHeight="1">
      <c r="A9" s="9"/>
      <c r="B9" s="19" t="s">
        <v>357</v>
      </c>
      <c r="C9" s="11"/>
      <c r="D9" s="11"/>
      <c r="E9" s="12"/>
      <c r="F9" s="12">
        <f t="shared" si="1"/>
        <v>0</v>
      </c>
      <c r="G9" s="12">
        <f t="shared" si="2"/>
        <v>0</v>
      </c>
      <c r="H9" s="12">
        <f t="shared" si="0"/>
        <v>0</v>
      </c>
      <c r="I9" s="12">
        <f t="shared" si="3"/>
        <v>0</v>
      </c>
      <c r="J9" s="12">
        <f t="shared" si="4"/>
        <v>0</v>
      </c>
      <c r="K9" s="12">
        <f t="shared" si="5"/>
        <v>0</v>
      </c>
      <c r="L9" s="98"/>
      <c r="M9" s="6"/>
      <c r="N9" s="100"/>
      <c r="O9" s="6"/>
      <c r="P9" s="100"/>
      <c r="Q9" s="6"/>
      <c r="R9" s="98"/>
      <c r="S9" s="10"/>
      <c r="T9" s="2"/>
    </row>
    <row r="10" spans="1:20" ht="12.75" customHeight="1">
      <c r="A10" s="9">
        <v>4810151002015</v>
      </c>
      <c r="B10" s="42" t="s">
        <v>542</v>
      </c>
      <c r="C10" s="11">
        <v>450</v>
      </c>
      <c r="D10" s="11">
        <v>18</v>
      </c>
      <c r="E10" s="12">
        <v>61</v>
      </c>
      <c r="F10" s="12">
        <f t="shared" si="1"/>
        <v>54.9</v>
      </c>
      <c r="G10" s="12">
        <f t="shared" si="2"/>
        <v>53.07</v>
      </c>
      <c r="H10" s="12">
        <f t="shared" si="0"/>
        <v>51.85</v>
      </c>
      <c r="I10" s="12">
        <f t="shared" si="3"/>
        <v>51.239999999999995</v>
      </c>
      <c r="J10" s="12">
        <f t="shared" si="4"/>
        <v>48.800000000000004</v>
      </c>
      <c r="K10" s="12">
        <f t="shared" si="5"/>
        <v>76.25</v>
      </c>
      <c r="L10" s="98"/>
      <c r="M10" s="6"/>
      <c r="N10" s="100"/>
      <c r="O10" s="6"/>
      <c r="P10" s="100"/>
      <c r="Q10" s="6"/>
      <c r="R10" s="98"/>
      <c r="S10" s="10"/>
      <c r="T10" s="2"/>
    </row>
    <row r="11" spans="1:20">
      <c r="A11" s="9">
        <v>4810151001797</v>
      </c>
      <c r="B11" s="42" t="s">
        <v>543</v>
      </c>
      <c r="C11" s="11">
        <v>200</v>
      </c>
      <c r="D11" s="11">
        <v>15</v>
      </c>
      <c r="E11" s="12">
        <v>40.6</v>
      </c>
      <c r="F11" s="12">
        <f t="shared" si="1"/>
        <v>36.54</v>
      </c>
      <c r="G11" s="12">
        <f t="shared" si="2"/>
        <v>35.322000000000003</v>
      </c>
      <c r="H11" s="12">
        <f t="shared" si="0"/>
        <v>34.51</v>
      </c>
      <c r="I11" s="12">
        <f t="shared" si="3"/>
        <v>34.103999999999999</v>
      </c>
      <c r="J11" s="12">
        <f t="shared" si="4"/>
        <v>32.480000000000004</v>
      </c>
      <c r="K11" s="12">
        <f t="shared" si="5"/>
        <v>50.75</v>
      </c>
      <c r="L11" s="98"/>
      <c r="M11" s="6"/>
      <c r="N11" s="100"/>
      <c r="O11" s="6"/>
      <c r="P11" s="100"/>
      <c r="Q11" s="6"/>
      <c r="R11" s="98"/>
      <c r="S11" s="10"/>
      <c r="T11" s="2"/>
    </row>
    <row r="12" spans="1:20">
      <c r="A12" s="9">
        <v>4810151002046</v>
      </c>
      <c r="B12" s="42" t="s">
        <v>168</v>
      </c>
      <c r="C12" s="11">
        <v>100</v>
      </c>
      <c r="D12" s="11">
        <v>20</v>
      </c>
      <c r="E12" s="12">
        <v>26.25</v>
      </c>
      <c r="F12" s="12">
        <f t="shared" si="1"/>
        <v>23.625</v>
      </c>
      <c r="G12" s="12">
        <f t="shared" si="2"/>
        <v>22.837499999999999</v>
      </c>
      <c r="H12" s="12">
        <f t="shared" si="0"/>
        <v>22.3125</v>
      </c>
      <c r="I12" s="12">
        <f t="shared" si="3"/>
        <v>22.05</v>
      </c>
      <c r="J12" s="12">
        <f t="shared" si="4"/>
        <v>21</v>
      </c>
      <c r="K12" s="12">
        <f t="shared" si="5"/>
        <v>32.8125</v>
      </c>
      <c r="L12" s="98"/>
      <c r="M12" s="6"/>
      <c r="N12" s="100"/>
      <c r="O12" s="6"/>
      <c r="P12" s="100"/>
      <c r="Q12" s="6"/>
      <c r="R12" s="98"/>
      <c r="S12" s="10"/>
      <c r="T12" s="2"/>
    </row>
    <row r="13" spans="1:20">
      <c r="A13" s="9">
        <v>4810151003579</v>
      </c>
      <c r="B13" s="42" t="s">
        <v>304</v>
      </c>
      <c r="C13" s="11">
        <v>200</v>
      </c>
      <c r="D13" s="11">
        <v>15</v>
      </c>
      <c r="E13" s="12">
        <v>65.95</v>
      </c>
      <c r="F13" s="12">
        <f t="shared" si="1"/>
        <v>59.355000000000004</v>
      </c>
      <c r="G13" s="12">
        <f t="shared" si="2"/>
        <v>57.3765</v>
      </c>
      <c r="H13" s="12">
        <f t="shared" si="0"/>
        <v>56.057499999999997</v>
      </c>
      <c r="I13" s="12">
        <f t="shared" si="3"/>
        <v>55.398000000000003</v>
      </c>
      <c r="J13" s="12">
        <f t="shared" si="4"/>
        <v>52.760000000000005</v>
      </c>
      <c r="K13" s="12">
        <f t="shared" si="5"/>
        <v>82.4375</v>
      </c>
      <c r="L13" s="98"/>
      <c r="M13" s="6"/>
      <c r="N13" s="100"/>
      <c r="O13" s="6"/>
      <c r="P13" s="100"/>
      <c r="Q13" s="6"/>
      <c r="R13" s="98"/>
      <c r="S13" s="10"/>
      <c r="T13" s="2"/>
    </row>
    <row r="14" spans="1:20">
      <c r="A14" s="9">
        <v>4810151005917</v>
      </c>
      <c r="B14" s="42" t="s">
        <v>760</v>
      </c>
      <c r="C14" s="11">
        <v>140</v>
      </c>
      <c r="D14" s="11">
        <v>20</v>
      </c>
      <c r="E14" s="12">
        <v>55</v>
      </c>
      <c r="F14" s="12">
        <f t="shared" si="1"/>
        <v>49.5</v>
      </c>
      <c r="G14" s="12">
        <f t="shared" si="2"/>
        <v>47.85</v>
      </c>
      <c r="H14" s="12">
        <f t="shared" si="0"/>
        <v>46.75</v>
      </c>
      <c r="I14" s="12">
        <f t="shared" si="3"/>
        <v>46.199999999999996</v>
      </c>
      <c r="J14" s="12">
        <f t="shared" si="4"/>
        <v>44</v>
      </c>
      <c r="K14" s="12">
        <f t="shared" si="5"/>
        <v>68.75</v>
      </c>
      <c r="L14" s="98"/>
      <c r="M14" s="6"/>
      <c r="N14" s="100"/>
      <c r="O14" s="6"/>
      <c r="P14" s="100"/>
      <c r="Q14" s="6"/>
      <c r="R14" s="98"/>
      <c r="S14" s="10"/>
      <c r="T14" s="2"/>
    </row>
    <row r="15" spans="1:20">
      <c r="A15" s="9">
        <v>4810151004613</v>
      </c>
      <c r="B15" s="42" t="s">
        <v>766</v>
      </c>
      <c r="C15" s="11">
        <v>215</v>
      </c>
      <c r="D15" s="11">
        <v>8</v>
      </c>
      <c r="E15" s="12">
        <v>88.8</v>
      </c>
      <c r="F15" s="12">
        <f t="shared" si="1"/>
        <v>79.92</v>
      </c>
      <c r="G15" s="12">
        <f t="shared" si="2"/>
        <v>77.256</v>
      </c>
      <c r="H15" s="12">
        <f t="shared" si="0"/>
        <v>75.47999999999999</v>
      </c>
      <c r="I15" s="12">
        <f t="shared" si="3"/>
        <v>74.591999999999999</v>
      </c>
      <c r="J15" s="12">
        <f t="shared" si="4"/>
        <v>71.040000000000006</v>
      </c>
      <c r="K15" s="12">
        <f t="shared" si="5"/>
        <v>111</v>
      </c>
      <c r="L15" s="98"/>
      <c r="M15" s="6"/>
      <c r="N15" s="100"/>
      <c r="O15" s="6"/>
      <c r="P15" s="100"/>
      <c r="Q15" s="6"/>
      <c r="R15" s="98"/>
      <c r="S15" s="10"/>
      <c r="T15" s="2"/>
    </row>
    <row r="16" spans="1:20">
      <c r="A16" s="9">
        <v>4810151005955</v>
      </c>
      <c r="B16" s="42" t="s">
        <v>351</v>
      </c>
      <c r="C16" s="11">
        <v>100</v>
      </c>
      <c r="D16" s="11">
        <v>12</v>
      </c>
      <c r="E16" s="12">
        <v>84.55</v>
      </c>
      <c r="F16" s="12">
        <f t="shared" si="1"/>
        <v>76.094999999999999</v>
      </c>
      <c r="G16" s="12">
        <f t="shared" si="2"/>
        <v>73.558499999999995</v>
      </c>
      <c r="H16" s="12">
        <f t="shared" si="0"/>
        <v>71.867499999999993</v>
      </c>
      <c r="I16" s="12">
        <f t="shared" si="3"/>
        <v>71.021999999999991</v>
      </c>
      <c r="J16" s="12">
        <f t="shared" si="4"/>
        <v>67.64</v>
      </c>
      <c r="K16" s="12">
        <f t="shared" si="5"/>
        <v>105.6875</v>
      </c>
      <c r="L16" s="98"/>
      <c r="M16" s="6"/>
      <c r="N16" s="100"/>
      <c r="O16" s="6"/>
      <c r="P16" s="100"/>
      <c r="Q16" s="6"/>
      <c r="R16" s="98"/>
      <c r="S16" s="10"/>
      <c r="T16" s="2"/>
    </row>
    <row r="17" spans="1:20" ht="12.75" customHeight="1">
      <c r="A17" s="187"/>
      <c r="B17" s="197" t="s">
        <v>516</v>
      </c>
      <c r="C17" s="198"/>
      <c r="D17" s="198"/>
      <c r="E17" s="204"/>
      <c r="F17" s="12">
        <f t="shared" si="1"/>
        <v>0</v>
      </c>
      <c r="G17" s="12">
        <f t="shared" si="2"/>
        <v>0</v>
      </c>
      <c r="H17" s="12">
        <f t="shared" si="0"/>
        <v>0</v>
      </c>
      <c r="I17" s="12">
        <f t="shared" si="3"/>
        <v>0</v>
      </c>
      <c r="J17" s="12">
        <f t="shared" si="4"/>
        <v>0</v>
      </c>
      <c r="K17" s="12">
        <f t="shared" si="5"/>
        <v>0</v>
      </c>
      <c r="L17" s="98"/>
      <c r="M17" s="6"/>
      <c r="N17" s="100"/>
      <c r="O17" s="6"/>
      <c r="P17" s="100"/>
      <c r="Q17" s="6"/>
      <c r="R17" s="98"/>
      <c r="S17" s="10"/>
      <c r="T17" s="2"/>
    </row>
    <row r="18" spans="1:20" ht="12.75" customHeight="1">
      <c r="A18" s="187">
        <v>4810151001124</v>
      </c>
      <c r="B18" s="252" t="s">
        <v>517</v>
      </c>
      <c r="C18" s="198">
        <v>480</v>
      </c>
      <c r="D18" s="198">
        <v>15</v>
      </c>
      <c r="E18" s="204">
        <v>52.4</v>
      </c>
      <c r="F18" s="12">
        <f t="shared" si="1"/>
        <v>47.16</v>
      </c>
      <c r="G18" s="12">
        <f t="shared" si="2"/>
        <v>45.588000000000001</v>
      </c>
      <c r="H18" s="12">
        <f t="shared" si="0"/>
        <v>44.54</v>
      </c>
      <c r="I18" s="12">
        <f t="shared" si="3"/>
        <v>44.015999999999998</v>
      </c>
      <c r="J18" s="12">
        <f t="shared" si="4"/>
        <v>41.92</v>
      </c>
      <c r="K18" s="12">
        <f t="shared" si="5"/>
        <v>65.5</v>
      </c>
      <c r="L18" s="98"/>
      <c r="M18" s="6"/>
      <c r="N18" s="100"/>
      <c r="O18" s="6"/>
      <c r="P18" s="100"/>
      <c r="Q18" s="6"/>
      <c r="R18" s="98"/>
      <c r="S18" s="10"/>
      <c r="T18" s="2"/>
    </row>
    <row r="19" spans="1:20" ht="12.75" customHeight="1">
      <c r="A19" s="187">
        <v>4810151002091</v>
      </c>
      <c r="B19" s="252" t="s">
        <v>518</v>
      </c>
      <c r="C19" s="198">
        <v>480</v>
      </c>
      <c r="D19" s="198">
        <v>15</v>
      </c>
      <c r="E19" s="204">
        <v>52.4</v>
      </c>
      <c r="F19" s="12">
        <f t="shared" si="1"/>
        <v>47.16</v>
      </c>
      <c r="G19" s="12">
        <f t="shared" si="2"/>
        <v>45.588000000000001</v>
      </c>
      <c r="H19" s="12">
        <f t="shared" si="0"/>
        <v>44.54</v>
      </c>
      <c r="I19" s="12">
        <f t="shared" si="3"/>
        <v>44.015999999999998</v>
      </c>
      <c r="J19" s="12">
        <f t="shared" si="4"/>
        <v>41.92</v>
      </c>
      <c r="K19" s="12">
        <f t="shared" si="5"/>
        <v>65.5</v>
      </c>
      <c r="L19" s="98"/>
      <c r="M19" s="6"/>
      <c r="N19" s="100"/>
      <c r="O19" s="6"/>
      <c r="P19" s="100"/>
      <c r="Q19" s="6"/>
      <c r="R19" s="98"/>
      <c r="S19" s="10"/>
      <c r="T19" s="2"/>
    </row>
    <row r="20" spans="1:20">
      <c r="A20" s="9"/>
      <c r="B20" s="19" t="s">
        <v>519</v>
      </c>
      <c r="C20" s="11"/>
      <c r="D20" s="11"/>
      <c r="E20" s="12"/>
      <c r="F20" s="12">
        <f t="shared" si="1"/>
        <v>0</v>
      </c>
      <c r="G20" s="12">
        <f t="shared" si="2"/>
        <v>0</v>
      </c>
      <c r="H20" s="12">
        <f t="shared" si="0"/>
        <v>0</v>
      </c>
      <c r="I20" s="12">
        <f t="shared" si="3"/>
        <v>0</v>
      </c>
      <c r="J20" s="12">
        <f t="shared" si="4"/>
        <v>0</v>
      </c>
      <c r="K20" s="12">
        <f t="shared" si="5"/>
        <v>0</v>
      </c>
      <c r="L20" s="98"/>
      <c r="M20" s="6"/>
      <c r="N20" s="100"/>
      <c r="O20" s="6"/>
      <c r="P20" s="100"/>
      <c r="Q20" s="6"/>
      <c r="R20" s="98"/>
      <c r="S20" s="10"/>
      <c r="T20" s="2"/>
    </row>
    <row r="21" spans="1:20">
      <c r="A21" s="9">
        <v>4810151010317</v>
      </c>
      <c r="B21" s="41" t="s">
        <v>137</v>
      </c>
      <c r="C21" s="11">
        <v>100</v>
      </c>
      <c r="D21" s="11">
        <v>20</v>
      </c>
      <c r="E21" s="12">
        <v>38</v>
      </c>
      <c r="F21" s="12">
        <f t="shared" si="1"/>
        <v>34.200000000000003</v>
      </c>
      <c r="G21" s="12">
        <f t="shared" si="2"/>
        <v>33.06</v>
      </c>
      <c r="H21" s="12">
        <f t="shared" si="0"/>
        <v>32.299999999999997</v>
      </c>
      <c r="I21" s="12">
        <f t="shared" si="3"/>
        <v>31.919999999999998</v>
      </c>
      <c r="J21" s="12">
        <f t="shared" si="4"/>
        <v>30.400000000000002</v>
      </c>
      <c r="K21" s="12">
        <f t="shared" si="5"/>
        <v>47.5</v>
      </c>
      <c r="L21" s="98"/>
      <c r="M21" s="6"/>
      <c r="N21" s="100"/>
      <c r="O21" s="6"/>
      <c r="P21" s="100"/>
      <c r="Q21" s="6"/>
      <c r="R21" s="98"/>
      <c r="S21" s="10"/>
      <c r="T21" s="2"/>
    </row>
    <row r="22" spans="1:20">
      <c r="A22" s="9">
        <v>4810151010300</v>
      </c>
      <c r="B22" s="41" t="s">
        <v>584</v>
      </c>
      <c r="C22" s="11">
        <v>100</v>
      </c>
      <c r="D22" s="11">
        <v>20</v>
      </c>
      <c r="E22" s="12">
        <v>38</v>
      </c>
      <c r="F22" s="12">
        <f t="shared" si="1"/>
        <v>34.200000000000003</v>
      </c>
      <c r="G22" s="12">
        <f t="shared" si="2"/>
        <v>33.06</v>
      </c>
      <c r="H22" s="12">
        <f t="shared" si="0"/>
        <v>32.299999999999997</v>
      </c>
      <c r="I22" s="12">
        <f t="shared" si="3"/>
        <v>31.919999999999998</v>
      </c>
      <c r="J22" s="12">
        <f t="shared" si="4"/>
        <v>30.400000000000002</v>
      </c>
      <c r="K22" s="12">
        <f t="shared" si="5"/>
        <v>47.5</v>
      </c>
      <c r="L22" s="98"/>
      <c r="M22" s="6"/>
      <c r="N22" s="100"/>
      <c r="O22" s="6"/>
      <c r="P22" s="100"/>
      <c r="Q22" s="6"/>
      <c r="R22" s="98"/>
      <c r="S22" s="10"/>
      <c r="T22" s="2"/>
    </row>
    <row r="23" spans="1:20">
      <c r="A23" s="9"/>
      <c r="B23" s="325" t="s">
        <v>1836</v>
      </c>
      <c r="C23" s="11"/>
      <c r="D23" s="11"/>
      <c r="E23" s="12"/>
      <c r="F23" s="12">
        <f t="shared" ref="F23:F29" si="6">E23*0.9</f>
        <v>0</v>
      </c>
      <c r="G23" s="12">
        <f t="shared" si="2"/>
        <v>0</v>
      </c>
      <c r="H23" s="12">
        <f t="shared" ref="H23:H29" si="7">E23*0.85</f>
        <v>0</v>
      </c>
      <c r="I23" s="12">
        <f t="shared" si="3"/>
        <v>0</v>
      </c>
      <c r="J23" s="12">
        <f t="shared" si="4"/>
        <v>0</v>
      </c>
      <c r="K23" s="12">
        <f t="shared" si="5"/>
        <v>0</v>
      </c>
      <c r="L23" s="98"/>
      <c r="M23" s="6"/>
      <c r="N23" s="100"/>
      <c r="O23" s="6"/>
      <c r="P23" s="100"/>
      <c r="Q23" s="6"/>
      <c r="R23" s="98"/>
      <c r="S23" s="10"/>
      <c r="T23" s="2"/>
    </row>
    <row r="24" spans="1:20">
      <c r="A24" s="9">
        <v>4810151024543</v>
      </c>
      <c r="B24" s="41" t="s">
        <v>1837</v>
      </c>
      <c r="C24" s="11"/>
      <c r="D24" s="11"/>
      <c r="E24" s="12">
        <v>63.4</v>
      </c>
      <c r="F24" s="12">
        <f t="shared" si="6"/>
        <v>57.06</v>
      </c>
      <c r="G24" s="12">
        <f t="shared" si="2"/>
        <v>55.158000000000001</v>
      </c>
      <c r="H24" s="12">
        <f t="shared" si="7"/>
        <v>53.89</v>
      </c>
      <c r="I24" s="12">
        <f t="shared" si="3"/>
        <v>53.256</v>
      </c>
      <c r="J24" s="12">
        <f t="shared" si="4"/>
        <v>50.72</v>
      </c>
      <c r="K24" s="12">
        <f t="shared" si="5"/>
        <v>79.25</v>
      </c>
      <c r="L24" s="98"/>
      <c r="M24" s="6"/>
      <c r="N24" s="100"/>
      <c r="O24" s="6"/>
      <c r="P24" s="100"/>
      <c r="Q24" s="6"/>
      <c r="R24" s="98"/>
      <c r="S24" s="10"/>
      <c r="T24" s="2"/>
    </row>
    <row r="25" spans="1:20">
      <c r="A25" s="9">
        <v>4810151024581</v>
      </c>
      <c r="B25" s="41" t="s">
        <v>1838</v>
      </c>
      <c r="C25" s="11"/>
      <c r="D25" s="11"/>
      <c r="E25" s="12">
        <v>55.8</v>
      </c>
      <c r="F25" s="12">
        <f t="shared" si="6"/>
        <v>50.22</v>
      </c>
      <c r="G25" s="12">
        <f t="shared" si="2"/>
        <v>48.545999999999999</v>
      </c>
      <c r="H25" s="12">
        <f t="shared" si="7"/>
        <v>47.43</v>
      </c>
      <c r="I25" s="12">
        <f t="shared" si="3"/>
        <v>46.871999999999993</v>
      </c>
      <c r="J25" s="12">
        <f t="shared" si="4"/>
        <v>44.64</v>
      </c>
      <c r="K25" s="12">
        <f t="shared" si="5"/>
        <v>69.75</v>
      </c>
      <c r="L25" s="98"/>
      <c r="M25" s="6"/>
      <c r="N25" s="100"/>
      <c r="O25" s="6"/>
      <c r="P25" s="100"/>
      <c r="Q25" s="6"/>
      <c r="R25" s="98"/>
      <c r="S25" s="10"/>
      <c r="T25" s="2"/>
    </row>
    <row r="26" spans="1:20">
      <c r="A26" s="9">
        <v>4810151024550</v>
      </c>
      <c r="B26" s="41" t="s">
        <v>1839</v>
      </c>
      <c r="C26" s="11"/>
      <c r="D26" s="11"/>
      <c r="E26" s="12">
        <v>52.4</v>
      </c>
      <c r="F26" s="12">
        <f t="shared" si="6"/>
        <v>47.16</v>
      </c>
      <c r="G26" s="12">
        <f t="shared" si="2"/>
        <v>45.588000000000001</v>
      </c>
      <c r="H26" s="12">
        <f t="shared" si="7"/>
        <v>44.54</v>
      </c>
      <c r="I26" s="12">
        <f t="shared" si="3"/>
        <v>44.015999999999998</v>
      </c>
      <c r="J26" s="12">
        <f t="shared" si="4"/>
        <v>41.92</v>
      </c>
      <c r="K26" s="12">
        <f t="shared" si="5"/>
        <v>65.5</v>
      </c>
      <c r="L26" s="98"/>
      <c r="M26" s="6"/>
      <c r="N26" s="100"/>
      <c r="O26" s="6"/>
      <c r="P26" s="100"/>
      <c r="Q26" s="6"/>
      <c r="R26" s="98"/>
      <c r="S26" s="10"/>
      <c r="T26" s="2"/>
    </row>
    <row r="27" spans="1:20">
      <c r="A27" s="9">
        <v>4810151027582</v>
      </c>
      <c r="B27" s="41" t="s">
        <v>3230</v>
      </c>
      <c r="C27" s="11"/>
      <c r="D27" s="11"/>
      <c r="E27" s="12">
        <v>72.7</v>
      </c>
      <c r="F27" s="12">
        <f t="shared" si="6"/>
        <v>65.430000000000007</v>
      </c>
      <c r="G27" s="12">
        <f t="shared" si="2"/>
        <v>63.249000000000002</v>
      </c>
      <c r="H27" s="12">
        <f t="shared" si="7"/>
        <v>61.795000000000002</v>
      </c>
      <c r="I27" s="12">
        <f t="shared" si="3"/>
        <v>61.067999999999998</v>
      </c>
      <c r="J27" s="12">
        <f t="shared" si="4"/>
        <v>58.160000000000004</v>
      </c>
      <c r="K27" s="12">
        <f t="shared" si="5"/>
        <v>90.875</v>
      </c>
      <c r="L27" s="98"/>
      <c r="M27" s="6"/>
      <c r="N27" s="100"/>
      <c r="O27" s="6"/>
      <c r="P27" s="100"/>
      <c r="Q27" s="6"/>
      <c r="R27" s="98"/>
      <c r="S27" s="10"/>
      <c r="T27" s="2"/>
    </row>
    <row r="28" spans="1:20">
      <c r="A28" s="9">
        <v>4810151024574</v>
      </c>
      <c r="B28" s="41" t="s">
        <v>1840</v>
      </c>
      <c r="C28" s="11"/>
      <c r="D28" s="11"/>
      <c r="E28" s="12">
        <v>59.2</v>
      </c>
      <c r="F28" s="12">
        <f t="shared" si="6"/>
        <v>53.28</v>
      </c>
      <c r="G28" s="12">
        <f t="shared" si="2"/>
        <v>51.504000000000005</v>
      </c>
      <c r="H28" s="12">
        <f t="shared" si="7"/>
        <v>50.32</v>
      </c>
      <c r="I28" s="12">
        <f t="shared" si="3"/>
        <v>49.728000000000002</v>
      </c>
      <c r="J28" s="12">
        <f t="shared" si="4"/>
        <v>47.360000000000007</v>
      </c>
      <c r="K28" s="12">
        <f t="shared" si="5"/>
        <v>74</v>
      </c>
      <c r="L28" s="98"/>
      <c r="M28" s="6"/>
      <c r="N28" s="100"/>
      <c r="O28" s="6"/>
      <c r="P28" s="100"/>
      <c r="Q28" s="6"/>
      <c r="R28" s="98"/>
      <c r="S28" s="10"/>
      <c r="T28" s="2"/>
    </row>
    <row r="29" spans="1:20">
      <c r="A29" s="9">
        <v>4810151024567</v>
      </c>
      <c r="B29" s="41" t="s">
        <v>1841</v>
      </c>
      <c r="C29" s="11"/>
      <c r="D29" s="11"/>
      <c r="E29" s="12">
        <v>57.5</v>
      </c>
      <c r="F29" s="12">
        <f t="shared" si="6"/>
        <v>51.75</v>
      </c>
      <c r="G29" s="12">
        <f t="shared" si="2"/>
        <v>50.024999999999999</v>
      </c>
      <c r="H29" s="12">
        <f t="shared" si="7"/>
        <v>48.875</v>
      </c>
      <c r="I29" s="12">
        <f t="shared" si="3"/>
        <v>48.3</v>
      </c>
      <c r="J29" s="12">
        <f t="shared" si="4"/>
        <v>46</v>
      </c>
      <c r="K29" s="12">
        <f t="shared" si="5"/>
        <v>71.875</v>
      </c>
      <c r="L29" s="98"/>
      <c r="M29" s="6"/>
      <c r="N29" s="100"/>
      <c r="O29" s="6"/>
      <c r="P29" s="100"/>
      <c r="Q29" s="6"/>
      <c r="R29" s="98"/>
      <c r="S29" s="10"/>
      <c r="T29" s="2"/>
    </row>
    <row r="30" spans="1:20">
      <c r="A30" s="9"/>
      <c r="B30" s="19" t="s">
        <v>585</v>
      </c>
      <c r="C30" s="11"/>
      <c r="D30" s="11"/>
      <c r="E30" s="12"/>
      <c r="F30" s="12">
        <f t="shared" si="1"/>
        <v>0</v>
      </c>
      <c r="G30" s="12">
        <f t="shared" si="2"/>
        <v>0</v>
      </c>
      <c r="H30" s="12">
        <f t="shared" si="0"/>
        <v>0</v>
      </c>
      <c r="I30" s="12">
        <f t="shared" si="3"/>
        <v>0</v>
      </c>
      <c r="J30" s="12">
        <f t="shared" si="4"/>
        <v>0</v>
      </c>
      <c r="K30" s="12">
        <f t="shared" si="5"/>
        <v>0</v>
      </c>
      <c r="L30" s="98"/>
      <c r="M30" s="6"/>
      <c r="N30" s="100"/>
      <c r="O30" s="6"/>
      <c r="P30" s="100"/>
      <c r="Q30" s="6"/>
      <c r="R30" s="98"/>
      <c r="S30" s="10"/>
      <c r="T30" s="2"/>
    </row>
    <row r="31" spans="1:20">
      <c r="A31" s="9">
        <v>4810151005535</v>
      </c>
      <c r="B31" s="41" t="s">
        <v>586</v>
      </c>
      <c r="C31" s="11">
        <v>400</v>
      </c>
      <c r="D31" s="11">
        <v>14</v>
      </c>
      <c r="E31" s="12">
        <v>49.9</v>
      </c>
      <c r="F31" s="12">
        <f t="shared" si="1"/>
        <v>44.91</v>
      </c>
      <c r="G31" s="12">
        <f t="shared" si="2"/>
        <v>43.412999999999997</v>
      </c>
      <c r="H31" s="12">
        <f t="shared" si="0"/>
        <v>42.414999999999999</v>
      </c>
      <c r="I31" s="12">
        <f t="shared" si="3"/>
        <v>41.915999999999997</v>
      </c>
      <c r="J31" s="12">
        <f t="shared" si="4"/>
        <v>39.92</v>
      </c>
      <c r="K31" s="12">
        <f t="shared" si="5"/>
        <v>62.375</v>
      </c>
      <c r="L31" s="98"/>
      <c r="M31" s="6"/>
      <c r="N31" s="100"/>
      <c r="O31" s="6"/>
      <c r="P31" s="100"/>
      <c r="Q31" s="6"/>
      <c r="R31" s="98"/>
      <c r="S31" s="10"/>
      <c r="T31" s="2"/>
    </row>
    <row r="32" spans="1:20">
      <c r="A32" s="9">
        <v>4810151005511</v>
      </c>
      <c r="B32" s="41" t="s">
        <v>587</v>
      </c>
      <c r="C32" s="11">
        <v>400</v>
      </c>
      <c r="D32" s="11">
        <v>14</v>
      </c>
      <c r="E32" s="12">
        <v>49.9</v>
      </c>
      <c r="F32" s="12">
        <f t="shared" si="1"/>
        <v>44.91</v>
      </c>
      <c r="G32" s="12">
        <f t="shared" si="2"/>
        <v>43.412999999999997</v>
      </c>
      <c r="H32" s="12">
        <f t="shared" si="0"/>
        <v>42.414999999999999</v>
      </c>
      <c r="I32" s="12">
        <f t="shared" si="3"/>
        <v>41.915999999999997</v>
      </c>
      <c r="J32" s="12">
        <f t="shared" si="4"/>
        <v>39.92</v>
      </c>
      <c r="K32" s="12">
        <f t="shared" si="5"/>
        <v>62.375</v>
      </c>
      <c r="L32" s="98"/>
      <c r="M32" s="6"/>
      <c r="N32" s="100"/>
      <c r="O32" s="6"/>
      <c r="P32" s="100"/>
      <c r="Q32" s="6"/>
      <c r="R32" s="98"/>
      <c r="S32" s="10"/>
      <c r="T32" s="2"/>
    </row>
    <row r="33" spans="1:19">
      <c r="A33" s="9"/>
      <c r="B33" s="15" t="s">
        <v>588</v>
      </c>
      <c r="C33" s="25"/>
      <c r="D33" s="25"/>
      <c r="E33" s="16"/>
      <c r="F33" s="12">
        <f t="shared" si="1"/>
        <v>0</v>
      </c>
      <c r="G33" s="12">
        <f t="shared" si="2"/>
        <v>0</v>
      </c>
      <c r="H33" s="12">
        <f t="shared" si="0"/>
        <v>0</v>
      </c>
      <c r="I33" s="12">
        <f t="shared" si="3"/>
        <v>0</v>
      </c>
      <c r="J33" s="12">
        <f t="shared" si="4"/>
        <v>0</v>
      </c>
      <c r="K33" s="12">
        <f t="shared" si="5"/>
        <v>0</v>
      </c>
      <c r="L33" s="98"/>
      <c r="M33" s="6"/>
      <c r="N33" s="98"/>
      <c r="O33" s="6"/>
      <c r="P33" s="100"/>
      <c r="Q33" s="6"/>
      <c r="R33" s="98"/>
      <c r="S33" s="10"/>
    </row>
    <row r="34" spans="1:19">
      <c r="A34" s="9">
        <v>4810151003982</v>
      </c>
      <c r="B34" s="10" t="s">
        <v>589</v>
      </c>
      <c r="C34" s="11">
        <v>80</v>
      </c>
      <c r="D34" s="11">
        <v>25</v>
      </c>
      <c r="E34" s="12">
        <v>28</v>
      </c>
      <c r="F34" s="12">
        <f t="shared" si="1"/>
        <v>25.2</v>
      </c>
      <c r="G34" s="12">
        <f t="shared" si="2"/>
        <v>24.36</v>
      </c>
      <c r="H34" s="12">
        <f t="shared" si="0"/>
        <v>23.8</v>
      </c>
      <c r="I34" s="12">
        <f t="shared" si="3"/>
        <v>23.52</v>
      </c>
      <c r="J34" s="12">
        <f t="shared" si="4"/>
        <v>22.400000000000002</v>
      </c>
      <c r="K34" s="12">
        <f t="shared" si="5"/>
        <v>35</v>
      </c>
      <c r="L34" s="98"/>
      <c r="M34" s="6"/>
      <c r="N34" s="98"/>
      <c r="O34" s="6"/>
      <c r="P34" s="100"/>
      <c r="Q34" s="6"/>
      <c r="R34" s="98"/>
      <c r="S34" s="10"/>
    </row>
    <row r="35" spans="1:19">
      <c r="A35" s="29"/>
      <c r="B35" s="15" t="s">
        <v>735</v>
      </c>
      <c r="C35" s="25"/>
      <c r="D35" s="25"/>
      <c r="E35" s="16"/>
      <c r="F35" s="12">
        <f t="shared" si="1"/>
        <v>0</v>
      </c>
      <c r="G35" s="12">
        <f t="shared" si="2"/>
        <v>0</v>
      </c>
      <c r="H35" s="12">
        <f t="shared" si="0"/>
        <v>0</v>
      </c>
      <c r="I35" s="12">
        <f t="shared" si="3"/>
        <v>0</v>
      </c>
      <c r="J35" s="12">
        <f t="shared" si="4"/>
        <v>0</v>
      </c>
      <c r="K35" s="12">
        <f t="shared" si="5"/>
        <v>0</v>
      </c>
      <c r="L35" s="98"/>
      <c r="M35" s="6"/>
      <c r="N35" s="100"/>
      <c r="O35" s="6"/>
      <c r="P35" s="100"/>
      <c r="Q35" s="6"/>
      <c r="R35" s="98"/>
      <c r="S35" s="10"/>
    </row>
    <row r="36" spans="1:19">
      <c r="A36" s="9">
        <v>4810151006440</v>
      </c>
      <c r="B36" s="10" t="s">
        <v>736</v>
      </c>
      <c r="C36" s="11">
        <v>100</v>
      </c>
      <c r="D36" s="11">
        <v>20</v>
      </c>
      <c r="E36" s="17">
        <v>44</v>
      </c>
      <c r="F36" s="12">
        <f t="shared" si="1"/>
        <v>39.6</v>
      </c>
      <c r="G36" s="12">
        <f t="shared" si="2"/>
        <v>38.28</v>
      </c>
      <c r="H36" s="12">
        <f t="shared" si="0"/>
        <v>37.4</v>
      </c>
      <c r="I36" s="12">
        <f t="shared" si="3"/>
        <v>36.96</v>
      </c>
      <c r="J36" s="12">
        <f t="shared" si="4"/>
        <v>35.200000000000003</v>
      </c>
      <c r="K36" s="12">
        <f t="shared" si="5"/>
        <v>55</v>
      </c>
      <c r="L36" s="98"/>
      <c r="M36" s="6"/>
      <c r="N36" s="100"/>
      <c r="O36" s="6"/>
      <c r="P36" s="100"/>
      <c r="Q36" s="6"/>
      <c r="R36" s="98"/>
      <c r="S36" s="10"/>
    </row>
    <row r="37" spans="1:19">
      <c r="A37" s="9">
        <v>4810151011338</v>
      </c>
      <c r="B37" s="10" t="s">
        <v>3231</v>
      </c>
      <c r="C37" s="11">
        <v>100</v>
      </c>
      <c r="D37" s="11">
        <v>20</v>
      </c>
      <c r="E37" s="17">
        <v>44.8</v>
      </c>
      <c r="F37" s="12">
        <f t="shared" si="1"/>
        <v>40.32</v>
      </c>
      <c r="G37" s="12">
        <f t="shared" si="2"/>
        <v>38.975999999999999</v>
      </c>
      <c r="H37" s="12">
        <f t="shared" si="0"/>
        <v>38.08</v>
      </c>
      <c r="I37" s="12">
        <f t="shared" si="3"/>
        <v>37.631999999999998</v>
      </c>
      <c r="J37" s="12">
        <f t="shared" si="4"/>
        <v>35.839999999999996</v>
      </c>
      <c r="K37" s="12">
        <f t="shared" si="5"/>
        <v>56</v>
      </c>
      <c r="L37" s="98"/>
      <c r="M37" s="6"/>
      <c r="N37" s="100"/>
      <c r="O37" s="6"/>
      <c r="P37" s="100"/>
      <c r="Q37" s="6"/>
      <c r="R37" s="98"/>
      <c r="S37" s="10"/>
    </row>
    <row r="38" spans="1:19">
      <c r="A38" s="9">
        <v>4810151006471</v>
      </c>
      <c r="B38" s="10" t="s">
        <v>737</v>
      </c>
      <c r="C38" s="11">
        <v>100</v>
      </c>
      <c r="D38" s="11">
        <v>20</v>
      </c>
      <c r="E38" s="17">
        <v>40.6</v>
      </c>
      <c r="F38" s="12">
        <f t="shared" si="1"/>
        <v>36.54</v>
      </c>
      <c r="G38" s="12">
        <f t="shared" si="2"/>
        <v>35.322000000000003</v>
      </c>
      <c r="H38" s="12">
        <f t="shared" si="0"/>
        <v>34.51</v>
      </c>
      <c r="I38" s="12">
        <f t="shared" si="3"/>
        <v>34.103999999999999</v>
      </c>
      <c r="J38" s="12">
        <f t="shared" si="4"/>
        <v>32.480000000000004</v>
      </c>
      <c r="K38" s="12">
        <f t="shared" si="5"/>
        <v>50.75</v>
      </c>
      <c r="L38" s="98"/>
      <c r="M38" s="6"/>
      <c r="N38" s="100"/>
      <c r="O38" s="6"/>
      <c r="P38" s="100"/>
      <c r="Q38" s="6"/>
      <c r="R38" s="98"/>
      <c r="S38" s="10"/>
    </row>
    <row r="39" spans="1:19">
      <c r="A39" s="9">
        <v>4810151006488</v>
      </c>
      <c r="B39" s="10" t="s">
        <v>738</v>
      </c>
      <c r="C39" s="11">
        <v>250</v>
      </c>
      <c r="D39" s="11">
        <v>30</v>
      </c>
      <c r="E39" s="17">
        <v>50.7</v>
      </c>
      <c r="F39" s="12">
        <f t="shared" si="1"/>
        <v>45.63</v>
      </c>
      <c r="G39" s="12">
        <f t="shared" si="2"/>
        <v>44.109000000000002</v>
      </c>
      <c r="H39" s="12">
        <f t="shared" si="0"/>
        <v>43.094999999999999</v>
      </c>
      <c r="I39" s="12">
        <f t="shared" si="3"/>
        <v>42.588000000000001</v>
      </c>
      <c r="J39" s="12">
        <f t="shared" si="4"/>
        <v>40.56</v>
      </c>
      <c r="K39" s="12">
        <f t="shared" si="5"/>
        <v>63.375</v>
      </c>
      <c r="L39" s="98"/>
      <c r="M39" s="6"/>
      <c r="N39" s="100"/>
      <c r="O39" s="6"/>
      <c r="P39" s="100"/>
      <c r="Q39" s="6"/>
      <c r="R39" s="98"/>
      <c r="S39" s="10"/>
    </row>
    <row r="40" spans="1:19">
      <c r="A40" s="9">
        <v>4810151011307</v>
      </c>
      <c r="B40" s="10" t="s">
        <v>169</v>
      </c>
      <c r="C40" s="11">
        <v>100</v>
      </c>
      <c r="D40" s="11">
        <v>20</v>
      </c>
      <c r="E40" s="17">
        <v>41.45</v>
      </c>
      <c r="F40" s="12">
        <f t="shared" si="1"/>
        <v>37.305000000000007</v>
      </c>
      <c r="G40" s="12">
        <f t="shared" si="2"/>
        <v>36.061500000000002</v>
      </c>
      <c r="H40" s="12">
        <f t="shared" si="0"/>
        <v>35.232500000000002</v>
      </c>
      <c r="I40" s="12">
        <f t="shared" si="3"/>
        <v>34.817999999999998</v>
      </c>
      <c r="J40" s="12">
        <f t="shared" si="4"/>
        <v>33.160000000000004</v>
      </c>
      <c r="K40" s="12">
        <f t="shared" si="5"/>
        <v>51.8125</v>
      </c>
      <c r="L40" s="98"/>
      <c r="M40" s="6"/>
      <c r="N40" s="100"/>
      <c r="O40" s="6"/>
      <c r="P40" s="100"/>
      <c r="Q40" s="6"/>
      <c r="R40" s="98"/>
      <c r="S40" s="10"/>
    </row>
    <row r="41" spans="1:19">
      <c r="A41" s="9">
        <v>4810151011284</v>
      </c>
      <c r="B41" s="10" t="s">
        <v>1001</v>
      </c>
      <c r="C41" s="11">
        <v>100</v>
      </c>
      <c r="D41" s="11">
        <v>20</v>
      </c>
      <c r="E41" s="17">
        <v>47.35</v>
      </c>
      <c r="F41" s="12">
        <f t="shared" si="1"/>
        <v>42.615000000000002</v>
      </c>
      <c r="G41" s="12">
        <f t="shared" si="2"/>
        <v>41.194499999999998</v>
      </c>
      <c r="H41" s="12">
        <f t="shared" si="0"/>
        <v>40.247500000000002</v>
      </c>
      <c r="I41" s="12">
        <f t="shared" si="3"/>
        <v>39.774000000000001</v>
      </c>
      <c r="J41" s="12">
        <f t="shared" si="4"/>
        <v>37.880000000000003</v>
      </c>
      <c r="K41" s="12">
        <f t="shared" si="5"/>
        <v>59.1875</v>
      </c>
      <c r="L41" s="98"/>
      <c r="M41" s="6"/>
      <c r="N41" s="100"/>
      <c r="O41" s="6"/>
      <c r="P41" s="100"/>
      <c r="Q41" s="6"/>
      <c r="R41" s="98"/>
      <c r="S41" s="10"/>
    </row>
    <row r="42" spans="1:19">
      <c r="A42" s="9">
        <v>4810151011208</v>
      </c>
      <c r="B42" s="10" t="s">
        <v>1002</v>
      </c>
      <c r="C42" s="11">
        <v>250</v>
      </c>
      <c r="D42" s="11">
        <v>8</v>
      </c>
      <c r="E42" s="17">
        <v>77</v>
      </c>
      <c r="F42" s="12">
        <f t="shared" si="1"/>
        <v>69.3</v>
      </c>
      <c r="G42" s="12">
        <f t="shared" si="2"/>
        <v>66.989999999999995</v>
      </c>
      <c r="H42" s="12">
        <f t="shared" si="0"/>
        <v>65.45</v>
      </c>
      <c r="I42" s="12">
        <f t="shared" si="3"/>
        <v>64.679999999999993</v>
      </c>
      <c r="J42" s="12">
        <f t="shared" si="4"/>
        <v>61.6</v>
      </c>
      <c r="K42" s="12">
        <f t="shared" si="5"/>
        <v>96.25</v>
      </c>
      <c r="L42" s="98"/>
      <c r="M42" s="6"/>
      <c r="N42" s="100"/>
      <c r="O42" s="6"/>
      <c r="P42" s="100"/>
      <c r="Q42" s="6"/>
      <c r="R42" s="98"/>
      <c r="S42" s="10"/>
    </row>
    <row r="43" spans="1:19">
      <c r="A43" s="9">
        <v>4810151011185</v>
      </c>
      <c r="B43" s="10" t="s">
        <v>1003</v>
      </c>
      <c r="C43" s="11">
        <v>250</v>
      </c>
      <c r="D43" s="11">
        <v>8</v>
      </c>
      <c r="E43" s="17">
        <v>77</v>
      </c>
      <c r="F43" s="12">
        <f t="shared" si="1"/>
        <v>69.3</v>
      </c>
      <c r="G43" s="12">
        <f t="shared" si="2"/>
        <v>66.989999999999995</v>
      </c>
      <c r="H43" s="12">
        <f t="shared" si="0"/>
        <v>65.45</v>
      </c>
      <c r="I43" s="12">
        <f t="shared" si="3"/>
        <v>64.679999999999993</v>
      </c>
      <c r="J43" s="12">
        <f t="shared" si="4"/>
        <v>61.6</v>
      </c>
      <c r="K43" s="12">
        <f t="shared" si="5"/>
        <v>96.25</v>
      </c>
      <c r="L43" s="98"/>
      <c r="M43" s="6"/>
      <c r="N43" s="100"/>
      <c r="O43" s="6"/>
      <c r="P43" s="100"/>
      <c r="Q43" s="6"/>
      <c r="R43" s="98"/>
      <c r="S43" s="10"/>
    </row>
    <row r="44" spans="1:19">
      <c r="A44" s="9">
        <v>4810151006648</v>
      </c>
      <c r="B44" s="10" t="s">
        <v>739</v>
      </c>
      <c r="C44" s="11">
        <v>250</v>
      </c>
      <c r="D44" s="11">
        <v>30</v>
      </c>
      <c r="E44" s="17">
        <v>43.15</v>
      </c>
      <c r="F44" s="12">
        <f t="shared" si="1"/>
        <v>38.835000000000001</v>
      </c>
      <c r="G44" s="12">
        <f t="shared" si="2"/>
        <v>37.540500000000002</v>
      </c>
      <c r="H44" s="12">
        <f t="shared" si="0"/>
        <v>36.677499999999995</v>
      </c>
      <c r="I44" s="12">
        <f t="shared" si="3"/>
        <v>36.245999999999995</v>
      </c>
      <c r="J44" s="12">
        <f t="shared" si="4"/>
        <v>34.520000000000003</v>
      </c>
      <c r="K44" s="12">
        <f t="shared" si="5"/>
        <v>53.9375</v>
      </c>
      <c r="L44" s="98"/>
      <c r="M44" s="6"/>
      <c r="N44" s="100"/>
      <c r="O44" s="6"/>
      <c r="P44" s="100"/>
      <c r="Q44" s="6"/>
      <c r="R44" s="98"/>
      <c r="S44" s="10"/>
    </row>
    <row r="45" spans="1:19">
      <c r="A45" s="9">
        <v>4810151006143</v>
      </c>
      <c r="B45" s="10" t="s">
        <v>734</v>
      </c>
      <c r="C45" s="11">
        <v>250</v>
      </c>
      <c r="D45" s="11">
        <v>30</v>
      </c>
      <c r="E45" s="17">
        <v>62.6</v>
      </c>
      <c r="F45" s="12">
        <f t="shared" si="1"/>
        <v>56.34</v>
      </c>
      <c r="G45" s="12">
        <f t="shared" si="2"/>
        <v>54.462000000000003</v>
      </c>
      <c r="H45" s="12">
        <f t="shared" si="0"/>
        <v>53.21</v>
      </c>
      <c r="I45" s="12">
        <f t="shared" si="3"/>
        <v>52.583999999999996</v>
      </c>
      <c r="J45" s="12">
        <f t="shared" si="4"/>
        <v>50.080000000000005</v>
      </c>
      <c r="K45" s="12">
        <f t="shared" si="5"/>
        <v>78.25</v>
      </c>
      <c r="L45" s="98"/>
      <c r="M45" s="6"/>
      <c r="N45" s="100"/>
      <c r="O45" s="6"/>
      <c r="P45" s="100"/>
      <c r="Q45" s="6"/>
      <c r="R45" s="98"/>
      <c r="S45" s="10"/>
    </row>
    <row r="46" spans="1:19">
      <c r="A46" s="22"/>
      <c r="B46" s="121" t="s">
        <v>2339</v>
      </c>
      <c r="C46" s="20"/>
      <c r="D46" s="20"/>
      <c r="E46" s="21"/>
      <c r="F46" s="12">
        <f t="shared" ref="F46:F51" si="8">E46*0.9</f>
        <v>0</v>
      </c>
      <c r="G46" s="12">
        <f t="shared" si="2"/>
        <v>0</v>
      </c>
      <c r="H46" s="12">
        <f t="shared" ref="H46:H51" si="9">E46*0.85</f>
        <v>0</v>
      </c>
      <c r="I46" s="12">
        <f t="shared" ref="I46:I51" si="10">E46*0.84</f>
        <v>0</v>
      </c>
      <c r="J46" s="12">
        <f t="shared" si="4"/>
        <v>0</v>
      </c>
      <c r="K46" s="12">
        <f t="shared" si="5"/>
        <v>0</v>
      </c>
      <c r="L46" s="98"/>
      <c r="M46" s="6"/>
      <c r="N46" s="100"/>
      <c r="O46" s="6"/>
      <c r="P46" s="100"/>
      <c r="Q46" s="6"/>
      <c r="R46" s="98"/>
      <c r="S46" s="10"/>
    </row>
    <row r="47" spans="1:19" ht="25.5">
      <c r="A47" s="341">
        <v>4810151027339</v>
      </c>
      <c r="B47" s="348" t="s">
        <v>2334</v>
      </c>
      <c r="C47" s="95"/>
      <c r="D47" s="349">
        <v>8</v>
      </c>
      <c r="E47" s="92">
        <v>102.3</v>
      </c>
      <c r="F47" s="12">
        <f t="shared" si="8"/>
        <v>92.07</v>
      </c>
      <c r="G47" s="12">
        <f t="shared" si="2"/>
        <v>89.000999999999991</v>
      </c>
      <c r="H47" s="12">
        <f t="shared" si="9"/>
        <v>86.954999999999998</v>
      </c>
      <c r="I47" s="12">
        <f t="shared" si="10"/>
        <v>85.931999999999988</v>
      </c>
      <c r="J47" s="12">
        <f t="shared" si="4"/>
        <v>81.84</v>
      </c>
      <c r="K47" s="12">
        <f t="shared" si="5"/>
        <v>127.875</v>
      </c>
      <c r="L47" s="98"/>
      <c r="M47" s="6"/>
      <c r="N47" s="100"/>
      <c r="O47" s="6"/>
      <c r="P47" s="100"/>
      <c r="Q47" s="6"/>
      <c r="R47" s="98"/>
      <c r="S47" s="10"/>
    </row>
    <row r="48" spans="1:19">
      <c r="A48" s="341">
        <v>4810151027322</v>
      </c>
      <c r="B48" s="348" t="s">
        <v>2335</v>
      </c>
      <c r="C48" s="95"/>
      <c r="D48" s="349">
        <v>10</v>
      </c>
      <c r="E48" s="92">
        <v>66.8</v>
      </c>
      <c r="F48" s="12">
        <f t="shared" si="8"/>
        <v>60.12</v>
      </c>
      <c r="G48" s="12">
        <f t="shared" si="2"/>
        <v>58.116</v>
      </c>
      <c r="H48" s="12">
        <f t="shared" si="9"/>
        <v>56.779999999999994</v>
      </c>
      <c r="I48" s="12">
        <f t="shared" si="10"/>
        <v>56.111999999999995</v>
      </c>
      <c r="J48" s="12">
        <f t="shared" si="4"/>
        <v>53.44</v>
      </c>
      <c r="K48" s="12">
        <f t="shared" si="5"/>
        <v>83.5</v>
      </c>
      <c r="L48" s="98"/>
      <c r="M48" s="6"/>
      <c r="N48" s="100"/>
      <c r="O48" s="6"/>
      <c r="P48" s="100"/>
      <c r="Q48" s="6"/>
      <c r="R48" s="98"/>
      <c r="S48" s="10"/>
    </row>
    <row r="49" spans="1:19" ht="25.5">
      <c r="A49" s="341">
        <v>4810151027346</v>
      </c>
      <c r="B49" s="348" t="s">
        <v>2336</v>
      </c>
      <c r="C49" s="95"/>
      <c r="D49" s="349">
        <v>20</v>
      </c>
      <c r="E49" s="92">
        <v>55</v>
      </c>
      <c r="F49" s="12">
        <f t="shared" si="8"/>
        <v>49.5</v>
      </c>
      <c r="G49" s="12">
        <f t="shared" si="2"/>
        <v>47.85</v>
      </c>
      <c r="H49" s="12">
        <f t="shared" si="9"/>
        <v>46.75</v>
      </c>
      <c r="I49" s="12">
        <f t="shared" si="10"/>
        <v>46.199999999999996</v>
      </c>
      <c r="J49" s="12">
        <f t="shared" si="4"/>
        <v>44</v>
      </c>
      <c r="K49" s="12">
        <f t="shared" si="5"/>
        <v>68.75</v>
      </c>
      <c r="L49" s="98"/>
      <c r="M49" s="6"/>
      <c r="N49" s="100"/>
      <c r="O49" s="6"/>
      <c r="P49" s="100"/>
      <c r="Q49" s="6"/>
      <c r="R49" s="98"/>
      <c r="S49" s="10"/>
    </row>
    <row r="50" spans="1:19" ht="25.5">
      <c r="A50" s="341">
        <v>4810151027353</v>
      </c>
      <c r="B50" s="348" t="s">
        <v>2337</v>
      </c>
      <c r="C50" s="95"/>
      <c r="D50" s="349">
        <v>8</v>
      </c>
      <c r="E50" s="92">
        <v>67.650000000000006</v>
      </c>
      <c r="F50" s="12">
        <f t="shared" si="8"/>
        <v>60.885000000000005</v>
      </c>
      <c r="G50" s="12">
        <f t="shared" si="2"/>
        <v>58.855500000000006</v>
      </c>
      <c r="H50" s="12">
        <f t="shared" si="9"/>
        <v>57.502500000000005</v>
      </c>
      <c r="I50" s="12">
        <f t="shared" si="10"/>
        <v>56.826000000000001</v>
      </c>
      <c r="J50" s="12">
        <f t="shared" si="4"/>
        <v>54.120000000000005</v>
      </c>
      <c r="K50" s="12">
        <f t="shared" si="5"/>
        <v>84.5625</v>
      </c>
      <c r="L50" s="98"/>
      <c r="M50" s="6"/>
      <c r="N50" s="100"/>
      <c r="O50" s="6"/>
      <c r="P50" s="100"/>
      <c r="Q50" s="6"/>
      <c r="R50" s="98"/>
      <c r="S50" s="10"/>
    </row>
    <row r="51" spans="1:19">
      <c r="A51" s="341">
        <v>4810151027315</v>
      </c>
      <c r="B51" s="348" t="s">
        <v>2338</v>
      </c>
      <c r="C51" s="95"/>
      <c r="D51" s="349">
        <v>10</v>
      </c>
      <c r="E51" s="92">
        <v>70.2</v>
      </c>
      <c r="F51" s="12">
        <f t="shared" si="8"/>
        <v>63.180000000000007</v>
      </c>
      <c r="G51" s="12">
        <f t="shared" si="2"/>
        <v>61.074000000000005</v>
      </c>
      <c r="H51" s="12">
        <f t="shared" si="9"/>
        <v>59.67</v>
      </c>
      <c r="I51" s="12">
        <f t="shared" si="10"/>
        <v>58.968000000000004</v>
      </c>
      <c r="J51" s="12">
        <f t="shared" si="4"/>
        <v>56.160000000000004</v>
      </c>
      <c r="K51" s="12">
        <f t="shared" si="5"/>
        <v>87.75</v>
      </c>
      <c r="L51" s="98"/>
      <c r="M51" s="6"/>
      <c r="N51" s="100"/>
      <c r="O51" s="6"/>
      <c r="P51" s="100"/>
      <c r="Q51" s="6"/>
      <c r="R51" s="98"/>
      <c r="S51" s="10"/>
    </row>
    <row r="52" spans="1:19">
      <c r="A52" s="22"/>
      <c r="B52" s="121" t="s">
        <v>1173</v>
      </c>
      <c r="C52" s="20"/>
      <c r="D52" s="20"/>
      <c r="E52" s="21"/>
      <c r="F52" s="12">
        <f t="shared" si="1"/>
        <v>0</v>
      </c>
      <c r="G52" s="12">
        <f t="shared" si="2"/>
        <v>0</v>
      </c>
      <c r="H52" s="57">
        <f t="shared" si="0"/>
        <v>0</v>
      </c>
      <c r="I52" s="12">
        <f t="shared" si="3"/>
        <v>0</v>
      </c>
      <c r="J52" s="12">
        <f t="shared" si="4"/>
        <v>0</v>
      </c>
      <c r="K52" s="12">
        <f t="shared" si="5"/>
        <v>0</v>
      </c>
      <c r="L52" s="98"/>
      <c r="M52" s="6"/>
      <c r="N52" s="100"/>
      <c r="O52" s="6"/>
      <c r="P52" s="100"/>
      <c r="Q52" s="6"/>
      <c r="R52" s="98"/>
      <c r="S52" s="10"/>
    </row>
    <row r="53" spans="1:19">
      <c r="A53" s="94">
        <v>4810151021566</v>
      </c>
      <c r="B53" s="91" t="s">
        <v>1174</v>
      </c>
      <c r="C53" s="95"/>
      <c r="D53" s="95"/>
      <c r="E53" s="92">
        <v>48.2</v>
      </c>
      <c r="F53" s="12">
        <f t="shared" si="1"/>
        <v>43.38</v>
      </c>
      <c r="G53" s="12">
        <f t="shared" si="2"/>
        <v>41.934000000000005</v>
      </c>
      <c r="H53" s="92">
        <f t="shared" si="0"/>
        <v>40.97</v>
      </c>
      <c r="I53" s="12">
        <f t="shared" si="3"/>
        <v>40.488</v>
      </c>
      <c r="J53" s="12">
        <f t="shared" si="4"/>
        <v>38.56</v>
      </c>
      <c r="K53" s="12">
        <f t="shared" si="5"/>
        <v>60.25</v>
      </c>
      <c r="L53" s="101"/>
      <c r="M53" s="6"/>
      <c r="N53" s="100"/>
      <c r="O53" s="6"/>
      <c r="P53" s="100"/>
      <c r="Q53" s="6"/>
      <c r="R53" s="98"/>
      <c r="S53" s="10"/>
    </row>
    <row r="54" spans="1:19">
      <c r="A54" s="94">
        <v>4810151021559</v>
      </c>
      <c r="B54" s="91" t="s">
        <v>1175</v>
      </c>
      <c r="C54" s="95"/>
      <c r="D54" s="95"/>
      <c r="E54" s="92">
        <v>64.25</v>
      </c>
      <c r="F54" s="12">
        <f t="shared" si="1"/>
        <v>57.825000000000003</v>
      </c>
      <c r="G54" s="12">
        <f t="shared" si="2"/>
        <v>55.897500000000001</v>
      </c>
      <c r="H54" s="92">
        <f t="shared" si="0"/>
        <v>54.612499999999997</v>
      </c>
      <c r="I54" s="12">
        <f t="shared" si="3"/>
        <v>53.97</v>
      </c>
      <c r="J54" s="12">
        <f t="shared" si="4"/>
        <v>51.400000000000006</v>
      </c>
      <c r="K54" s="12">
        <f t="shared" si="5"/>
        <v>80.3125</v>
      </c>
      <c r="L54" s="101"/>
      <c r="M54" s="6"/>
      <c r="N54" s="100"/>
      <c r="O54" s="6"/>
      <c r="P54" s="100"/>
      <c r="Q54" s="6"/>
      <c r="R54" s="98"/>
      <c r="S54" s="10"/>
    </row>
    <row r="55" spans="1:19">
      <c r="A55" s="94">
        <v>4810151021610</v>
      </c>
      <c r="B55" s="91" t="s">
        <v>1176</v>
      </c>
      <c r="C55" s="95"/>
      <c r="D55" s="95"/>
      <c r="E55" s="92">
        <v>37.200000000000003</v>
      </c>
      <c r="F55" s="12">
        <f t="shared" si="1"/>
        <v>33.480000000000004</v>
      </c>
      <c r="G55" s="12">
        <f t="shared" si="2"/>
        <v>32.364000000000004</v>
      </c>
      <c r="H55" s="92">
        <f t="shared" si="0"/>
        <v>31.62</v>
      </c>
      <c r="I55" s="12">
        <f t="shared" si="3"/>
        <v>31.248000000000001</v>
      </c>
      <c r="J55" s="12">
        <f t="shared" si="4"/>
        <v>29.760000000000005</v>
      </c>
      <c r="K55" s="12">
        <f t="shared" si="5"/>
        <v>46.5</v>
      </c>
      <c r="L55" s="101"/>
      <c r="M55" s="6"/>
      <c r="N55" s="100"/>
      <c r="O55" s="6"/>
      <c r="P55" s="100"/>
      <c r="Q55" s="6"/>
      <c r="R55" s="98"/>
      <c r="S55" s="10"/>
    </row>
    <row r="56" spans="1:19">
      <c r="A56" s="94">
        <v>4810151021542</v>
      </c>
      <c r="B56" s="91" t="s">
        <v>1177</v>
      </c>
      <c r="C56" s="95"/>
      <c r="D56" s="95"/>
      <c r="E56" s="92">
        <v>64.25</v>
      </c>
      <c r="F56" s="12">
        <f t="shared" si="1"/>
        <v>57.825000000000003</v>
      </c>
      <c r="G56" s="12">
        <f t="shared" si="2"/>
        <v>55.897500000000001</v>
      </c>
      <c r="H56" s="92">
        <f t="shared" si="0"/>
        <v>54.612499999999997</v>
      </c>
      <c r="I56" s="12">
        <f t="shared" si="3"/>
        <v>53.97</v>
      </c>
      <c r="J56" s="12">
        <f t="shared" si="4"/>
        <v>51.400000000000006</v>
      </c>
      <c r="K56" s="12">
        <f t="shared" si="5"/>
        <v>80.3125</v>
      </c>
      <c r="L56" s="101"/>
      <c r="M56" s="6"/>
      <c r="N56" s="100"/>
      <c r="O56" s="6"/>
      <c r="P56" s="100"/>
      <c r="Q56" s="6"/>
      <c r="R56" s="98"/>
      <c r="S56" s="10"/>
    </row>
    <row r="57" spans="1:19" ht="14.25">
      <c r="A57" s="253"/>
      <c r="B57" s="254" t="s">
        <v>717</v>
      </c>
      <c r="C57" s="255"/>
      <c r="D57" s="255"/>
      <c r="E57" s="266"/>
      <c r="F57" s="12">
        <f t="shared" si="1"/>
        <v>0</v>
      </c>
      <c r="G57" s="12">
        <f t="shared" si="2"/>
        <v>0</v>
      </c>
      <c r="H57" s="305">
        <f t="shared" si="0"/>
        <v>0</v>
      </c>
      <c r="I57" s="12">
        <f t="shared" si="3"/>
        <v>0</v>
      </c>
      <c r="J57" s="12">
        <f t="shared" si="4"/>
        <v>0</v>
      </c>
      <c r="K57" s="12">
        <f t="shared" si="5"/>
        <v>0</v>
      </c>
      <c r="L57" s="98"/>
      <c r="M57" s="6"/>
      <c r="N57" s="100"/>
      <c r="O57" s="6"/>
      <c r="P57" s="100"/>
      <c r="Q57" s="6"/>
      <c r="R57" s="98"/>
      <c r="S57" s="10"/>
    </row>
    <row r="58" spans="1:19">
      <c r="A58" s="208">
        <v>4810151014742</v>
      </c>
      <c r="B58" s="209" t="s">
        <v>315</v>
      </c>
      <c r="C58" s="200">
        <v>450</v>
      </c>
      <c r="D58" s="200">
        <v>18</v>
      </c>
      <c r="E58" s="210">
        <v>49.9</v>
      </c>
      <c r="F58" s="12">
        <f t="shared" si="1"/>
        <v>44.91</v>
      </c>
      <c r="G58" s="12">
        <f t="shared" si="2"/>
        <v>43.412999999999997</v>
      </c>
      <c r="H58" s="12">
        <f t="shared" si="0"/>
        <v>42.414999999999999</v>
      </c>
      <c r="I58" s="12">
        <f t="shared" si="3"/>
        <v>41.915999999999997</v>
      </c>
      <c r="J58" s="12">
        <f t="shared" si="4"/>
        <v>39.92</v>
      </c>
      <c r="K58" s="12">
        <f t="shared" si="5"/>
        <v>62.375</v>
      </c>
      <c r="L58" s="98"/>
      <c r="M58" s="6"/>
      <c r="N58" s="100"/>
      <c r="O58" s="6"/>
      <c r="P58" s="100"/>
      <c r="Q58" s="6"/>
      <c r="R58" s="98"/>
      <c r="S58" s="10"/>
    </row>
    <row r="59" spans="1:19">
      <c r="A59" s="208">
        <v>4810151014766</v>
      </c>
      <c r="B59" s="209" t="s">
        <v>316</v>
      </c>
      <c r="C59" s="200">
        <v>450</v>
      </c>
      <c r="D59" s="200">
        <v>18</v>
      </c>
      <c r="E59" s="210">
        <v>49.9</v>
      </c>
      <c r="F59" s="12">
        <f t="shared" si="1"/>
        <v>44.91</v>
      </c>
      <c r="G59" s="12">
        <f t="shared" si="2"/>
        <v>43.412999999999997</v>
      </c>
      <c r="H59" s="12">
        <f t="shared" si="0"/>
        <v>42.414999999999999</v>
      </c>
      <c r="I59" s="12">
        <f t="shared" si="3"/>
        <v>41.915999999999997</v>
      </c>
      <c r="J59" s="12">
        <f t="shared" si="4"/>
        <v>39.92</v>
      </c>
      <c r="K59" s="12">
        <f t="shared" si="5"/>
        <v>62.375</v>
      </c>
      <c r="L59" s="98"/>
      <c r="M59" s="6"/>
      <c r="N59" s="100"/>
      <c r="O59" s="6"/>
      <c r="P59" s="100"/>
      <c r="Q59" s="6"/>
      <c r="R59" s="98"/>
      <c r="S59" s="10"/>
    </row>
    <row r="60" spans="1:19">
      <c r="A60" s="208">
        <v>4810151014759</v>
      </c>
      <c r="B60" s="209" t="s">
        <v>762</v>
      </c>
      <c r="C60" s="200">
        <v>450</v>
      </c>
      <c r="D60" s="200">
        <v>18</v>
      </c>
      <c r="E60" s="210">
        <v>49.9</v>
      </c>
      <c r="F60" s="12">
        <f t="shared" si="1"/>
        <v>44.91</v>
      </c>
      <c r="G60" s="12">
        <f t="shared" si="2"/>
        <v>43.412999999999997</v>
      </c>
      <c r="H60" s="12">
        <f t="shared" ref="H60:H123" si="11">E60*0.85</f>
        <v>42.414999999999999</v>
      </c>
      <c r="I60" s="12">
        <f t="shared" si="3"/>
        <v>41.915999999999997</v>
      </c>
      <c r="J60" s="12">
        <f t="shared" si="4"/>
        <v>39.92</v>
      </c>
      <c r="K60" s="12">
        <f t="shared" si="5"/>
        <v>62.375</v>
      </c>
      <c r="L60" s="98"/>
      <c r="M60" s="6"/>
      <c r="N60" s="100"/>
      <c r="O60" s="6"/>
      <c r="P60" s="100"/>
      <c r="Q60" s="6"/>
      <c r="R60" s="98"/>
      <c r="S60" s="10"/>
    </row>
    <row r="61" spans="1:19">
      <c r="A61" s="208">
        <v>4810151014711</v>
      </c>
      <c r="B61" s="209" t="s">
        <v>763</v>
      </c>
      <c r="C61" s="200">
        <v>480</v>
      </c>
      <c r="D61" s="200">
        <v>15</v>
      </c>
      <c r="E61" s="210">
        <v>54</v>
      </c>
      <c r="F61" s="12">
        <f t="shared" ref="F61:F138" si="12">E61*0.9</f>
        <v>48.6</v>
      </c>
      <c r="G61" s="12">
        <f t="shared" si="2"/>
        <v>46.98</v>
      </c>
      <c r="H61" s="12">
        <f t="shared" si="11"/>
        <v>45.9</v>
      </c>
      <c r="I61" s="12">
        <f t="shared" si="3"/>
        <v>45.36</v>
      </c>
      <c r="J61" s="12">
        <f t="shared" si="4"/>
        <v>43.2</v>
      </c>
      <c r="K61" s="12">
        <f t="shared" si="5"/>
        <v>67.5</v>
      </c>
      <c r="L61" s="98"/>
      <c r="M61" s="6"/>
      <c r="N61" s="100"/>
      <c r="O61" s="6"/>
      <c r="P61" s="100"/>
      <c r="Q61" s="6"/>
      <c r="R61" s="98"/>
      <c r="S61" s="10"/>
    </row>
    <row r="62" spans="1:19">
      <c r="A62" s="208">
        <v>4810151014735</v>
      </c>
      <c r="B62" s="209" t="s">
        <v>693</v>
      </c>
      <c r="C62" s="200">
        <v>480</v>
      </c>
      <c r="D62" s="200">
        <v>15</v>
      </c>
      <c r="E62" s="210">
        <v>54</v>
      </c>
      <c r="F62" s="12">
        <f t="shared" si="12"/>
        <v>48.6</v>
      </c>
      <c r="G62" s="12">
        <f t="shared" si="2"/>
        <v>46.98</v>
      </c>
      <c r="H62" s="12">
        <f t="shared" si="11"/>
        <v>45.9</v>
      </c>
      <c r="I62" s="12">
        <f t="shared" ref="I62:I133" si="13">E62*0.84</f>
        <v>45.36</v>
      </c>
      <c r="J62" s="12">
        <f t="shared" si="4"/>
        <v>43.2</v>
      </c>
      <c r="K62" s="12">
        <f t="shared" si="5"/>
        <v>67.5</v>
      </c>
      <c r="L62" s="98"/>
      <c r="M62" s="6"/>
      <c r="N62" s="100"/>
      <c r="O62" s="6"/>
      <c r="P62" s="100"/>
      <c r="Q62" s="6"/>
      <c r="R62" s="98"/>
      <c r="S62" s="10"/>
    </row>
    <row r="63" spans="1:19">
      <c r="A63" s="208">
        <v>4810151014728</v>
      </c>
      <c r="B63" s="209" t="s">
        <v>764</v>
      </c>
      <c r="C63" s="200">
        <v>480</v>
      </c>
      <c r="D63" s="200">
        <v>15</v>
      </c>
      <c r="E63" s="210">
        <v>54</v>
      </c>
      <c r="F63" s="12">
        <f t="shared" si="12"/>
        <v>48.6</v>
      </c>
      <c r="G63" s="12">
        <f t="shared" si="2"/>
        <v>46.98</v>
      </c>
      <c r="H63" s="12">
        <f t="shared" si="11"/>
        <v>45.9</v>
      </c>
      <c r="I63" s="12">
        <f t="shared" si="13"/>
        <v>45.36</v>
      </c>
      <c r="J63" s="12">
        <f t="shared" si="4"/>
        <v>43.2</v>
      </c>
      <c r="K63" s="12">
        <f t="shared" si="5"/>
        <v>67.5</v>
      </c>
      <c r="L63" s="98"/>
      <c r="M63" s="6"/>
      <c r="N63" s="100"/>
      <c r="O63" s="6"/>
      <c r="P63" s="100"/>
      <c r="Q63" s="6"/>
      <c r="R63" s="98"/>
      <c r="S63" s="10"/>
    </row>
    <row r="64" spans="1:19">
      <c r="A64" s="253"/>
      <c r="B64" s="256" t="s">
        <v>391</v>
      </c>
      <c r="C64" s="255"/>
      <c r="D64" s="255"/>
      <c r="E64" s="266"/>
      <c r="F64" s="12">
        <f t="shared" si="12"/>
        <v>0</v>
      </c>
      <c r="G64" s="12">
        <f t="shared" ref="G64:G128" si="14">E64*0.87</f>
        <v>0</v>
      </c>
      <c r="H64" s="12">
        <f t="shared" si="11"/>
        <v>0</v>
      </c>
      <c r="I64" s="12">
        <f t="shared" si="13"/>
        <v>0</v>
      </c>
      <c r="J64" s="12">
        <f t="shared" ref="J64:J133" si="15">E64*0.8</f>
        <v>0</v>
      </c>
      <c r="K64" s="12">
        <f t="shared" si="5"/>
        <v>0</v>
      </c>
      <c r="L64" s="98"/>
      <c r="M64" s="6"/>
      <c r="N64" s="100"/>
      <c r="O64" s="6"/>
      <c r="P64" s="100"/>
      <c r="Q64" s="6"/>
      <c r="R64" s="98"/>
      <c r="S64" s="10"/>
    </row>
    <row r="65" spans="1:19">
      <c r="A65" s="257">
        <v>4810151017491</v>
      </c>
      <c r="B65" s="258" t="s">
        <v>805</v>
      </c>
      <c r="C65" s="209">
        <v>450</v>
      </c>
      <c r="D65" s="209">
        <v>18</v>
      </c>
      <c r="E65" s="210">
        <v>47.35</v>
      </c>
      <c r="F65" s="12">
        <f t="shared" si="12"/>
        <v>42.615000000000002</v>
      </c>
      <c r="G65" s="12">
        <f t="shared" si="14"/>
        <v>41.194499999999998</v>
      </c>
      <c r="H65" s="12">
        <f t="shared" si="11"/>
        <v>40.247500000000002</v>
      </c>
      <c r="I65" s="12">
        <f t="shared" si="13"/>
        <v>39.774000000000001</v>
      </c>
      <c r="J65" s="12">
        <f t="shared" si="15"/>
        <v>37.880000000000003</v>
      </c>
      <c r="K65" s="12">
        <f t="shared" si="5"/>
        <v>59.1875</v>
      </c>
      <c r="L65" s="98"/>
      <c r="M65" s="6"/>
      <c r="N65" s="100"/>
      <c r="O65" s="6"/>
      <c r="P65" s="100"/>
      <c r="Q65" s="6"/>
      <c r="R65" s="98"/>
      <c r="S65" s="10"/>
    </row>
    <row r="66" spans="1:19">
      <c r="A66" s="257">
        <v>4810151017514</v>
      </c>
      <c r="B66" s="258" t="s">
        <v>806</v>
      </c>
      <c r="C66" s="209">
        <v>450</v>
      </c>
      <c r="D66" s="209">
        <v>18</v>
      </c>
      <c r="E66" s="210">
        <v>47.35</v>
      </c>
      <c r="F66" s="12">
        <f t="shared" si="12"/>
        <v>42.615000000000002</v>
      </c>
      <c r="G66" s="12">
        <f t="shared" si="14"/>
        <v>41.194499999999998</v>
      </c>
      <c r="H66" s="12">
        <f t="shared" si="11"/>
        <v>40.247500000000002</v>
      </c>
      <c r="I66" s="12">
        <f t="shared" si="13"/>
        <v>39.774000000000001</v>
      </c>
      <c r="J66" s="12">
        <f t="shared" si="15"/>
        <v>37.880000000000003</v>
      </c>
      <c r="K66" s="12">
        <f t="shared" si="5"/>
        <v>59.1875</v>
      </c>
      <c r="L66" s="98"/>
      <c r="M66" s="6"/>
      <c r="N66" s="100"/>
      <c r="O66" s="6"/>
      <c r="P66" s="100"/>
      <c r="Q66" s="6"/>
      <c r="R66" s="98"/>
      <c r="S66" s="10"/>
    </row>
    <row r="67" spans="1:19">
      <c r="A67" s="257">
        <v>4810151017453</v>
      </c>
      <c r="B67" s="258" t="s">
        <v>807</v>
      </c>
      <c r="C67" s="209">
        <v>450</v>
      </c>
      <c r="D67" s="209">
        <v>18</v>
      </c>
      <c r="E67" s="210">
        <v>47.35</v>
      </c>
      <c r="F67" s="12">
        <f t="shared" si="12"/>
        <v>42.615000000000002</v>
      </c>
      <c r="G67" s="12">
        <f t="shared" si="14"/>
        <v>41.194499999999998</v>
      </c>
      <c r="H67" s="12">
        <f t="shared" si="11"/>
        <v>40.247500000000002</v>
      </c>
      <c r="I67" s="12">
        <f t="shared" si="13"/>
        <v>39.774000000000001</v>
      </c>
      <c r="J67" s="12">
        <f t="shared" si="15"/>
        <v>37.880000000000003</v>
      </c>
      <c r="K67" s="12">
        <f t="shared" si="5"/>
        <v>59.1875</v>
      </c>
      <c r="L67" s="98"/>
      <c r="M67" s="6"/>
      <c r="N67" s="100"/>
      <c r="O67" s="6"/>
      <c r="P67" s="100"/>
      <c r="Q67" s="6"/>
      <c r="R67" s="98"/>
      <c r="S67" s="10"/>
    </row>
    <row r="68" spans="1:19">
      <c r="A68" s="257">
        <v>4810151017538</v>
      </c>
      <c r="B68" s="258" t="s">
        <v>808</v>
      </c>
      <c r="C68" s="209">
        <v>450</v>
      </c>
      <c r="D68" s="209">
        <v>18</v>
      </c>
      <c r="E68" s="210">
        <v>47.35</v>
      </c>
      <c r="F68" s="12">
        <f t="shared" si="12"/>
        <v>42.615000000000002</v>
      </c>
      <c r="G68" s="12">
        <f t="shared" si="14"/>
        <v>41.194499999999998</v>
      </c>
      <c r="H68" s="12">
        <f t="shared" si="11"/>
        <v>40.247500000000002</v>
      </c>
      <c r="I68" s="12">
        <f t="shared" si="13"/>
        <v>39.774000000000001</v>
      </c>
      <c r="J68" s="12">
        <f t="shared" si="15"/>
        <v>37.880000000000003</v>
      </c>
      <c r="K68" s="12">
        <f t="shared" si="5"/>
        <v>59.1875</v>
      </c>
      <c r="L68" s="98"/>
      <c r="M68" s="6"/>
      <c r="N68" s="100"/>
      <c r="O68" s="6"/>
      <c r="P68" s="100"/>
      <c r="Q68" s="6"/>
      <c r="R68" s="98"/>
      <c r="S68" s="10"/>
    </row>
    <row r="69" spans="1:19">
      <c r="A69" s="257">
        <v>4810151017477</v>
      </c>
      <c r="B69" s="258" t="s">
        <v>1243</v>
      </c>
      <c r="C69" s="209">
        <v>450</v>
      </c>
      <c r="D69" s="209">
        <v>18</v>
      </c>
      <c r="E69" s="210">
        <v>47.35</v>
      </c>
      <c r="F69" s="12">
        <f t="shared" si="12"/>
        <v>42.615000000000002</v>
      </c>
      <c r="G69" s="12">
        <f t="shared" si="14"/>
        <v>41.194499999999998</v>
      </c>
      <c r="H69" s="12">
        <f t="shared" si="11"/>
        <v>40.247500000000002</v>
      </c>
      <c r="I69" s="12">
        <f t="shared" si="13"/>
        <v>39.774000000000001</v>
      </c>
      <c r="J69" s="12">
        <f t="shared" si="15"/>
        <v>37.880000000000003</v>
      </c>
      <c r="K69" s="12">
        <f t="shared" si="5"/>
        <v>59.1875</v>
      </c>
      <c r="L69" s="98"/>
      <c r="M69" s="6"/>
      <c r="N69" s="100"/>
      <c r="O69" s="6"/>
      <c r="P69" s="100"/>
      <c r="Q69" s="6"/>
      <c r="R69" s="98"/>
      <c r="S69" s="10"/>
    </row>
    <row r="70" spans="1:19">
      <c r="A70" s="257">
        <v>4810151017484</v>
      </c>
      <c r="B70" s="209" t="s">
        <v>392</v>
      </c>
      <c r="C70" s="209">
        <v>480</v>
      </c>
      <c r="D70" s="209">
        <v>15</v>
      </c>
      <c r="E70" s="210">
        <v>47.35</v>
      </c>
      <c r="F70" s="12">
        <f t="shared" si="12"/>
        <v>42.615000000000002</v>
      </c>
      <c r="G70" s="12">
        <f t="shared" si="14"/>
        <v>41.194499999999998</v>
      </c>
      <c r="H70" s="12">
        <f t="shared" si="11"/>
        <v>40.247500000000002</v>
      </c>
      <c r="I70" s="12">
        <f t="shared" si="13"/>
        <v>39.774000000000001</v>
      </c>
      <c r="J70" s="12">
        <f t="shared" si="15"/>
        <v>37.880000000000003</v>
      </c>
      <c r="K70" s="12">
        <f t="shared" si="5"/>
        <v>59.1875</v>
      </c>
      <c r="L70" s="98"/>
      <c r="M70" s="6"/>
      <c r="N70" s="100"/>
      <c r="O70" s="6"/>
      <c r="P70" s="100"/>
      <c r="Q70" s="6"/>
      <c r="R70" s="98"/>
      <c r="S70" s="10"/>
    </row>
    <row r="71" spans="1:19">
      <c r="A71" s="257">
        <v>4810151017507</v>
      </c>
      <c r="B71" s="209" t="s">
        <v>393</v>
      </c>
      <c r="C71" s="209">
        <v>480</v>
      </c>
      <c r="D71" s="209">
        <v>15</v>
      </c>
      <c r="E71" s="210">
        <v>47.35</v>
      </c>
      <c r="F71" s="12">
        <f t="shared" si="12"/>
        <v>42.615000000000002</v>
      </c>
      <c r="G71" s="12">
        <f t="shared" si="14"/>
        <v>41.194499999999998</v>
      </c>
      <c r="H71" s="12">
        <f t="shared" si="11"/>
        <v>40.247500000000002</v>
      </c>
      <c r="I71" s="12">
        <f t="shared" si="13"/>
        <v>39.774000000000001</v>
      </c>
      <c r="J71" s="12">
        <f t="shared" si="15"/>
        <v>37.880000000000003</v>
      </c>
      <c r="K71" s="12">
        <f t="shared" ref="K71:K134" si="16">E71*1.25</f>
        <v>59.1875</v>
      </c>
      <c r="L71" s="98"/>
      <c r="M71" s="6"/>
      <c r="N71" s="100"/>
      <c r="O71" s="6"/>
      <c r="P71" s="100"/>
      <c r="Q71" s="6"/>
      <c r="R71" s="98"/>
      <c r="S71" s="10"/>
    </row>
    <row r="72" spans="1:19">
      <c r="A72" s="257">
        <v>4810151017446</v>
      </c>
      <c r="B72" s="209" t="s">
        <v>40</v>
      </c>
      <c r="C72" s="209">
        <v>480</v>
      </c>
      <c r="D72" s="209">
        <v>15</v>
      </c>
      <c r="E72" s="210">
        <v>47.35</v>
      </c>
      <c r="F72" s="12">
        <f t="shared" si="12"/>
        <v>42.615000000000002</v>
      </c>
      <c r="G72" s="12">
        <f t="shared" si="14"/>
        <v>41.194499999999998</v>
      </c>
      <c r="H72" s="12">
        <f t="shared" si="11"/>
        <v>40.247500000000002</v>
      </c>
      <c r="I72" s="12">
        <f t="shared" si="13"/>
        <v>39.774000000000001</v>
      </c>
      <c r="J72" s="12">
        <f t="shared" si="15"/>
        <v>37.880000000000003</v>
      </c>
      <c r="K72" s="12">
        <f t="shared" si="16"/>
        <v>59.1875</v>
      </c>
      <c r="L72" s="98"/>
      <c r="M72" s="6"/>
      <c r="N72" s="100"/>
      <c r="O72" s="6"/>
      <c r="P72" s="100"/>
      <c r="Q72" s="6"/>
      <c r="R72" s="98"/>
      <c r="S72" s="10"/>
    </row>
    <row r="73" spans="1:19">
      <c r="A73" s="257">
        <v>4810151017484</v>
      </c>
      <c r="B73" s="209" t="s">
        <v>41</v>
      </c>
      <c r="C73" s="209">
        <v>480</v>
      </c>
      <c r="D73" s="209">
        <v>15</v>
      </c>
      <c r="E73" s="210">
        <v>47.35</v>
      </c>
      <c r="F73" s="12">
        <f t="shared" si="12"/>
        <v>42.615000000000002</v>
      </c>
      <c r="G73" s="12">
        <f t="shared" si="14"/>
        <v>41.194499999999998</v>
      </c>
      <c r="H73" s="12">
        <f t="shared" si="11"/>
        <v>40.247500000000002</v>
      </c>
      <c r="I73" s="12">
        <f t="shared" si="13"/>
        <v>39.774000000000001</v>
      </c>
      <c r="J73" s="12">
        <f t="shared" si="15"/>
        <v>37.880000000000003</v>
      </c>
      <c r="K73" s="12">
        <f t="shared" si="16"/>
        <v>59.1875</v>
      </c>
      <c r="L73" s="98"/>
      <c r="M73" s="6"/>
      <c r="N73" s="100"/>
      <c r="O73" s="6"/>
      <c r="P73" s="100"/>
      <c r="Q73" s="6"/>
      <c r="R73" s="98"/>
      <c r="S73" s="10"/>
    </row>
    <row r="74" spans="1:19">
      <c r="A74" s="257">
        <v>4810151017460</v>
      </c>
      <c r="B74" s="209" t="s">
        <v>394</v>
      </c>
      <c r="C74" s="209">
        <v>480</v>
      </c>
      <c r="D74" s="209">
        <v>15</v>
      </c>
      <c r="E74" s="210">
        <v>47.35</v>
      </c>
      <c r="F74" s="12">
        <f t="shared" si="12"/>
        <v>42.615000000000002</v>
      </c>
      <c r="G74" s="12">
        <f t="shared" si="14"/>
        <v>41.194499999999998</v>
      </c>
      <c r="H74" s="12">
        <f t="shared" si="11"/>
        <v>40.247500000000002</v>
      </c>
      <c r="I74" s="12">
        <f t="shared" si="13"/>
        <v>39.774000000000001</v>
      </c>
      <c r="J74" s="12">
        <f t="shared" si="15"/>
        <v>37.880000000000003</v>
      </c>
      <c r="K74" s="12">
        <f t="shared" si="16"/>
        <v>59.1875</v>
      </c>
      <c r="L74" s="98"/>
      <c r="M74" s="6"/>
      <c r="N74" s="100"/>
      <c r="O74" s="6"/>
      <c r="P74" s="100"/>
      <c r="Q74" s="6"/>
      <c r="R74" s="98"/>
      <c r="S74" s="10"/>
    </row>
    <row r="75" spans="1:19">
      <c r="A75" s="9"/>
      <c r="B75" s="13" t="s">
        <v>158</v>
      </c>
      <c r="C75" s="11"/>
      <c r="D75" s="11"/>
      <c r="E75" s="12"/>
      <c r="F75" s="12">
        <f t="shared" si="12"/>
        <v>0</v>
      </c>
      <c r="G75" s="12">
        <f t="shared" si="14"/>
        <v>0</v>
      </c>
      <c r="H75" s="12">
        <f t="shared" si="11"/>
        <v>0</v>
      </c>
      <c r="I75" s="12">
        <f t="shared" si="13"/>
        <v>0</v>
      </c>
      <c r="J75" s="12">
        <f t="shared" si="15"/>
        <v>0</v>
      </c>
      <c r="K75" s="12">
        <f t="shared" si="16"/>
        <v>0</v>
      </c>
      <c r="L75" s="98"/>
      <c r="M75" s="6"/>
      <c r="N75" s="100"/>
      <c r="O75" s="6"/>
      <c r="P75" s="100"/>
      <c r="Q75" s="6"/>
      <c r="R75" s="98"/>
      <c r="S75" s="10"/>
    </row>
    <row r="76" spans="1:19">
      <c r="A76" s="9">
        <v>4810151002633</v>
      </c>
      <c r="B76" s="10" t="s">
        <v>159</v>
      </c>
      <c r="C76" s="11">
        <v>100</v>
      </c>
      <c r="D76" s="11">
        <v>15</v>
      </c>
      <c r="E76" s="12">
        <v>44.2</v>
      </c>
      <c r="F76" s="12">
        <f t="shared" si="12"/>
        <v>39.78</v>
      </c>
      <c r="G76" s="12">
        <f t="shared" si="14"/>
        <v>38.454000000000001</v>
      </c>
      <c r="H76" s="12">
        <f t="shared" si="11"/>
        <v>37.57</v>
      </c>
      <c r="I76" s="12">
        <f t="shared" si="13"/>
        <v>37.128</v>
      </c>
      <c r="J76" s="12">
        <f t="shared" si="15"/>
        <v>35.360000000000007</v>
      </c>
      <c r="K76" s="12">
        <f t="shared" si="16"/>
        <v>55.25</v>
      </c>
      <c r="L76" s="98"/>
      <c r="M76" s="6"/>
      <c r="N76" s="100"/>
      <c r="O76" s="6"/>
      <c r="P76" s="100"/>
      <c r="Q76" s="6"/>
      <c r="R76" s="98"/>
      <c r="S76" s="10"/>
    </row>
    <row r="77" spans="1:19">
      <c r="A77" s="9">
        <v>4810151004644</v>
      </c>
      <c r="B77" s="41" t="s">
        <v>160</v>
      </c>
      <c r="C77" s="11">
        <v>250</v>
      </c>
      <c r="D77" s="11">
        <v>9</v>
      </c>
      <c r="E77" s="12">
        <v>41.7</v>
      </c>
      <c r="F77" s="12">
        <f t="shared" si="12"/>
        <v>37.53</v>
      </c>
      <c r="G77" s="12">
        <f t="shared" si="14"/>
        <v>36.279000000000003</v>
      </c>
      <c r="H77" s="12">
        <f t="shared" si="11"/>
        <v>35.445</v>
      </c>
      <c r="I77" s="12">
        <f t="shared" si="13"/>
        <v>35.027999999999999</v>
      </c>
      <c r="J77" s="12">
        <f t="shared" si="15"/>
        <v>33.360000000000007</v>
      </c>
      <c r="K77" s="12">
        <f t="shared" si="16"/>
        <v>52.125</v>
      </c>
      <c r="L77" s="98"/>
      <c r="M77" s="6"/>
      <c r="N77" s="100"/>
      <c r="O77" s="6"/>
      <c r="P77" s="100"/>
      <c r="Q77" s="6"/>
      <c r="R77" s="98"/>
      <c r="S77" s="10"/>
    </row>
    <row r="78" spans="1:19">
      <c r="A78" s="9">
        <v>4810151005726</v>
      </c>
      <c r="B78" s="10" t="s">
        <v>749</v>
      </c>
      <c r="C78" s="11">
        <v>100</v>
      </c>
      <c r="D78" s="11">
        <v>15</v>
      </c>
      <c r="E78" s="12">
        <v>35.299999999999997</v>
      </c>
      <c r="F78" s="12">
        <f t="shared" si="12"/>
        <v>31.77</v>
      </c>
      <c r="G78" s="12">
        <f t="shared" si="14"/>
        <v>30.710999999999999</v>
      </c>
      <c r="H78" s="12">
        <f t="shared" si="11"/>
        <v>30.004999999999995</v>
      </c>
      <c r="I78" s="12">
        <f t="shared" si="13"/>
        <v>29.651999999999997</v>
      </c>
      <c r="J78" s="12">
        <f t="shared" si="15"/>
        <v>28.24</v>
      </c>
      <c r="K78" s="12">
        <f t="shared" si="16"/>
        <v>44.125</v>
      </c>
      <c r="L78" s="98"/>
      <c r="M78" s="6"/>
      <c r="N78" s="100"/>
      <c r="O78" s="6"/>
      <c r="P78" s="100"/>
      <c r="Q78" s="6"/>
      <c r="R78" s="98"/>
      <c r="S78" s="10"/>
    </row>
    <row r="79" spans="1:19">
      <c r="A79" s="9">
        <v>4810151004446</v>
      </c>
      <c r="B79" s="41" t="s">
        <v>750</v>
      </c>
      <c r="C79" s="11">
        <v>100</v>
      </c>
      <c r="D79" s="11">
        <v>15</v>
      </c>
      <c r="E79" s="12">
        <v>34.549999999999997</v>
      </c>
      <c r="F79" s="12">
        <f t="shared" si="12"/>
        <v>31.094999999999999</v>
      </c>
      <c r="G79" s="12">
        <f t="shared" si="14"/>
        <v>30.058499999999999</v>
      </c>
      <c r="H79" s="12">
        <f t="shared" si="11"/>
        <v>29.367499999999996</v>
      </c>
      <c r="I79" s="12">
        <f t="shared" si="13"/>
        <v>29.021999999999995</v>
      </c>
      <c r="J79" s="12">
        <f t="shared" si="15"/>
        <v>27.64</v>
      </c>
      <c r="K79" s="12">
        <f t="shared" si="16"/>
        <v>43.1875</v>
      </c>
      <c r="L79" s="98"/>
      <c r="M79" s="6"/>
      <c r="N79" s="100"/>
      <c r="O79" s="6"/>
      <c r="P79" s="100"/>
      <c r="Q79" s="6"/>
      <c r="R79" s="98"/>
      <c r="S79" s="10"/>
    </row>
    <row r="80" spans="1:19">
      <c r="A80" s="9">
        <v>4810151004521</v>
      </c>
      <c r="B80" s="41" t="s">
        <v>751</v>
      </c>
      <c r="C80" s="11">
        <v>100</v>
      </c>
      <c r="D80" s="11">
        <v>15</v>
      </c>
      <c r="E80" s="12">
        <v>35.299999999999997</v>
      </c>
      <c r="F80" s="12">
        <f t="shared" si="12"/>
        <v>31.77</v>
      </c>
      <c r="G80" s="12">
        <f t="shared" si="14"/>
        <v>30.710999999999999</v>
      </c>
      <c r="H80" s="12">
        <f t="shared" si="11"/>
        <v>30.004999999999995</v>
      </c>
      <c r="I80" s="12">
        <f t="shared" si="13"/>
        <v>29.651999999999997</v>
      </c>
      <c r="J80" s="12">
        <f t="shared" si="15"/>
        <v>28.24</v>
      </c>
      <c r="K80" s="12">
        <f t="shared" si="16"/>
        <v>44.125</v>
      </c>
      <c r="L80" s="98"/>
      <c r="M80" s="6"/>
      <c r="N80" s="100"/>
      <c r="O80" s="6"/>
      <c r="P80" s="100"/>
      <c r="Q80" s="6"/>
      <c r="R80" s="98"/>
      <c r="S80" s="10"/>
    </row>
    <row r="81" spans="1:19">
      <c r="A81" s="9">
        <v>4810151002640</v>
      </c>
      <c r="B81" s="10" t="s">
        <v>752</v>
      </c>
      <c r="C81" s="11">
        <v>100</v>
      </c>
      <c r="D81" s="11">
        <v>15</v>
      </c>
      <c r="E81" s="12">
        <v>42.6</v>
      </c>
      <c r="F81" s="12">
        <f t="shared" si="12"/>
        <v>38.340000000000003</v>
      </c>
      <c r="G81" s="12">
        <f t="shared" si="14"/>
        <v>37.061999999999998</v>
      </c>
      <c r="H81" s="12">
        <f t="shared" si="11"/>
        <v>36.21</v>
      </c>
      <c r="I81" s="12">
        <f t="shared" si="13"/>
        <v>35.783999999999999</v>
      </c>
      <c r="J81" s="12">
        <f t="shared" si="15"/>
        <v>34.080000000000005</v>
      </c>
      <c r="K81" s="12">
        <f t="shared" si="16"/>
        <v>53.25</v>
      </c>
      <c r="L81" s="98"/>
      <c r="M81" s="6"/>
      <c r="N81" s="100"/>
      <c r="O81" s="6"/>
      <c r="P81" s="100"/>
      <c r="Q81" s="6"/>
      <c r="R81" s="98"/>
      <c r="S81" s="10"/>
    </row>
    <row r="82" spans="1:19">
      <c r="A82" s="9">
        <v>4810151004408</v>
      </c>
      <c r="B82" s="41" t="s">
        <v>753</v>
      </c>
      <c r="C82" s="11">
        <v>100</v>
      </c>
      <c r="D82" s="11">
        <v>15</v>
      </c>
      <c r="E82" s="12">
        <v>35.299999999999997</v>
      </c>
      <c r="F82" s="12">
        <f t="shared" si="12"/>
        <v>31.77</v>
      </c>
      <c r="G82" s="12">
        <f t="shared" si="14"/>
        <v>30.710999999999999</v>
      </c>
      <c r="H82" s="12">
        <f t="shared" si="11"/>
        <v>30.004999999999995</v>
      </c>
      <c r="I82" s="12">
        <f t="shared" si="13"/>
        <v>29.651999999999997</v>
      </c>
      <c r="J82" s="12">
        <f t="shared" si="15"/>
        <v>28.24</v>
      </c>
      <c r="K82" s="12">
        <f t="shared" si="16"/>
        <v>44.125</v>
      </c>
      <c r="L82" s="98"/>
      <c r="M82" s="6"/>
      <c r="N82" s="100"/>
      <c r="O82" s="6"/>
      <c r="P82" s="100"/>
      <c r="Q82" s="6"/>
      <c r="R82" s="98"/>
      <c r="S82" s="10"/>
    </row>
    <row r="83" spans="1:19">
      <c r="A83" s="9">
        <v>4810151002619</v>
      </c>
      <c r="B83" s="10" t="s">
        <v>754</v>
      </c>
      <c r="C83" s="11">
        <v>100</v>
      </c>
      <c r="D83" s="11">
        <v>15</v>
      </c>
      <c r="E83" s="12">
        <v>52.25</v>
      </c>
      <c r="F83" s="12">
        <f t="shared" si="12"/>
        <v>47.024999999999999</v>
      </c>
      <c r="G83" s="12">
        <f t="shared" si="14"/>
        <v>45.457500000000003</v>
      </c>
      <c r="H83" s="12">
        <f t="shared" si="11"/>
        <v>44.412500000000001</v>
      </c>
      <c r="I83" s="12">
        <f t="shared" si="13"/>
        <v>43.89</v>
      </c>
      <c r="J83" s="12">
        <f t="shared" si="15"/>
        <v>41.800000000000004</v>
      </c>
      <c r="K83" s="12">
        <f t="shared" si="16"/>
        <v>65.3125</v>
      </c>
      <c r="L83" s="98"/>
      <c r="M83" s="6"/>
      <c r="N83" s="100"/>
      <c r="O83" s="6"/>
      <c r="P83" s="100"/>
      <c r="Q83" s="6"/>
      <c r="R83" s="98"/>
      <c r="S83" s="10"/>
    </row>
    <row r="84" spans="1:19">
      <c r="A84" s="9">
        <v>4810151002626</v>
      </c>
      <c r="B84" s="10" t="s">
        <v>755</v>
      </c>
      <c r="C84" s="11">
        <v>100</v>
      </c>
      <c r="D84" s="11">
        <v>15</v>
      </c>
      <c r="E84" s="12">
        <v>42.6</v>
      </c>
      <c r="F84" s="12">
        <f t="shared" si="12"/>
        <v>38.340000000000003</v>
      </c>
      <c r="G84" s="12">
        <f t="shared" si="14"/>
        <v>37.061999999999998</v>
      </c>
      <c r="H84" s="12">
        <f t="shared" si="11"/>
        <v>36.21</v>
      </c>
      <c r="I84" s="12">
        <f t="shared" si="13"/>
        <v>35.783999999999999</v>
      </c>
      <c r="J84" s="12">
        <f t="shared" si="15"/>
        <v>34.080000000000005</v>
      </c>
      <c r="K84" s="12">
        <f t="shared" si="16"/>
        <v>53.25</v>
      </c>
      <c r="L84" s="98"/>
      <c r="M84" s="6"/>
      <c r="N84" s="100"/>
      <c r="O84" s="6"/>
      <c r="P84" s="100"/>
      <c r="Q84" s="6"/>
      <c r="R84" s="98"/>
      <c r="S84" s="10"/>
    </row>
    <row r="85" spans="1:19">
      <c r="A85" s="9">
        <v>4810151005696</v>
      </c>
      <c r="B85" s="10" t="s">
        <v>748</v>
      </c>
      <c r="C85" s="11">
        <v>100</v>
      </c>
      <c r="D85" s="11">
        <v>15</v>
      </c>
      <c r="E85" s="12">
        <v>42</v>
      </c>
      <c r="F85" s="12">
        <f t="shared" si="12"/>
        <v>37.800000000000004</v>
      </c>
      <c r="G85" s="12">
        <f t="shared" si="14"/>
        <v>36.54</v>
      </c>
      <c r="H85" s="12">
        <f t="shared" si="11"/>
        <v>35.699999999999996</v>
      </c>
      <c r="I85" s="12">
        <f t="shared" si="13"/>
        <v>35.28</v>
      </c>
      <c r="J85" s="12">
        <f t="shared" si="15"/>
        <v>33.6</v>
      </c>
      <c r="K85" s="12">
        <f t="shared" si="16"/>
        <v>52.5</v>
      </c>
      <c r="L85" s="98"/>
      <c r="M85" s="6"/>
      <c r="N85" s="100"/>
      <c r="O85" s="6"/>
      <c r="P85" s="100"/>
      <c r="Q85" s="6"/>
      <c r="R85" s="98"/>
      <c r="S85" s="10"/>
    </row>
    <row r="86" spans="1:19">
      <c r="A86" s="9"/>
      <c r="B86" s="325" t="s">
        <v>1665</v>
      </c>
      <c r="C86" s="11"/>
      <c r="D86" s="11"/>
      <c r="E86" s="12"/>
      <c r="F86" s="12">
        <f t="shared" si="12"/>
        <v>0</v>
      </c>
      <c r="G86" s="12">
        <f t="shared" si="14"/>
        <v>0</v>
      </c>
      <c r="H86" s="12">
        <f t="shared" si="11"/>
        <v>0</v>
      </c>
      <c r="I86" s="12">
        <f t="shared" si="13"/>
        <v>0</v>
      </c>
      <c r="J86" s="12">
        <f t="shared" si="15"/>
        <v>0</v>
      </c>
      <c r="K86" s="12">
        <f t="shared" si="16"/>
        <v>0</v>
      </c>
      <c r="L86" s="98"/>
      <c r="M86" s="6"/>
      <c r="N86" s="100"/>
      <c r="O86" s="6"/>
      <c r="P86" s="100"/>
      <c r="Q86" s="6"/>
      <c r="R86" s="98"/>
      <c r="S86" s="10"/>
    </row>
    <row r="87" spans="1:19">
      <c r="A87" s="323">
        <v>4810151024604</v>
      </c>
      <c r="B87" s="324" t="s">
        <v>1666</v>
      </c>
      <c r="C87" s="11"/>
      <c r="D87" s="11"/>
      <c r="E87" s="12">
        <v>46.5</v>
      </c>
      <c r="F87" s="12">
        <f t="shared" si="12"/>
        <v>41.85</v>
      </c>
      <c r="G87" s="12">
        <f t="shared" si="14"/>
        <v>40.454999999999998</v>
      </c>
      <c r="H87" s="12">
        <f t="shared" si="11"/>
        <v>39.524999999999999</v>
      </c>
      <c r="I87" s="12">
        <f t="shared" si="13"/>
        <v>39.059999999999995</v>
      </c>
      <c r="J87" s="12">
        <f t="shared" si="15"/>
        <v>37.200000000000003</v>
      </c>
      <c r="K87" s="12">
        <f t="shared" si="16"/>
        <v>58.125</v>
      </c>
      <c r="L87" s="98"/>
      <c r="M87" s="6"/>
      <c r="N87" s="100"/>
      <c r="O87" s="6"/>
      <c r="P87" s="100"/>
      <c r="Q87" s="6"/>
      <c r="R87" s="98"/>
      <c r="S87" s="10"/>
    </row>
    <row r="88" spans="1:19">
      <c r="A88" s="323">
        <v>4810151024611</v>
      </c>
      <c r="B88" s="324" t="s">
        <v>1667</v>
      </c>
      <c r="C88" s="11"/>
      <c r="D88" s="11"/>
      <c r="E88" s="12">
        <v>50.7</v>
      </c>
      <c r="F88" s="12">
        <f t="shared" si="12"/>
        <v>45.63</v>
      </c>
      <c r="G88" s="12">
        <f t="shared" si="14"/>
        <v>44.109000000000002</v>
      </c>
      <c r="H88" s="12">
        <f t="shared" si="11"/>
        <v>43.094999999999999</v>
      </c>
      <c r="I88" s="12">
        <f t="shared" si="13"/>
        <v>42.588000000000001</v>
      </c>
      <c r="J88" s="12">
        <f t="shared" si="15"/>
        <v>40.56</v>
      </c>
      <c r="K88" s="12">
        <f t="shared" si="16"/>
        <v>63.375</v>
      </c>
      <c r="L88" s="98"/>
      <c r="M88" s="6"/>
      <c r="N88" s="100"/>
      <c r="O88" s="6"/>
      <c r="P88" s="100"/>
      <c r="Q88" s="6"/>
      <c r="R88" s="98"/>
      <c r="S88" s="10"/>
    </row>
    <row r="89" spans="1:19">
      <c r="A89" s="323">
        <v>4810151024598</v>
      </c>
      <c r="B89" s="324" t="s">
        <v>1668</v>
      </c>
      <c r="C89" s="11"/>
      <c r="D89" s="11"/>
      <c r="E89" s="12">
        <v>45.65</v>
      </c>
      <c r="F89" s="12">
        <f t="shared" si="12"/>
        <v>41.085000000000001</v>
      </c>
      <c r="G89" s="12">
        <f t="shared" si="14"/>
        <v>39.715499999999999</v>
      </c>
      <c r="H89" s="12">
        <f t="shared" si="11"/>
        <v>38.802499999999995</v>
      </c>
      <c r="I89" s="12">
        <f t="shared" si="13"/>
        <v>38.345999999999997</v>
      </c>
      <c r="J89" s="12">
        <f t="shared" si="15"/>
        <v>36.520000000000003</v>
      </c>
      <c r="K89" s="12">
        <f t="shared" si="16"/>
        <v>57.0625</v>
      </c>
      <c r="L89" s="98"/>
      <c r="M89" s="6"/>
      <c r="N89" s="100"/>
      <c r="O89" s="6"/>
      <c r="P89" s="100"/>
      <c r="Q89" s="6"/>
      <c r="R89" s="98"/>
      <c r="S89" s="10"/>
    </row>
    <row r="90" spans="1:19">
      <c r="A90" s="323">
        <v>4810151024635</v>
      </c>
      <c r="B90" s="326" t="s">
        <v>1669</v>
      </c>
      <c r="C90" s="11"/>
      <c r="D90" s="11"/>
      <c r="E90" s="12">
        <v>85.4</v>
      </c>
      <c r="F90" s="12">
        <f t="shared" si="12"/>
        <v>76.860000000000014</v>
      </c>
      <c r="G90" s="12">
        <f t="shared" si="14"/>
        <v>74.298000000000002</v>
      </c>
      <c r="H90" s="12">
        <f t="shared" si="11"/>
        <v>72.59</v>
      </c>
      <c r="I90" s="12">
        <f t="shared" si="13"/>
        <v>71.736000000000004</v>
      </c>
      <c r="J90" s="12">
        <f t="shared" si="15"/>
        <v>68.320000000000007</v>
      </c>
      <c r="K90" s="12">
        <f t="shared" si="16"/>
        <v>106.75</v>
      </c>
      <c r="L90" s="98"/>
      <c r="M90" s="6"/>
      <c r="N90" s="100"/>
      <c r="O90" s="6"/>
      <c r="P90" s="100"/>
      <c r="Q90" s="6"/>
      <c r="R90" s="98"/>
      <c r="S90" s="10"/>
    </row>
    <row r="91" spans="1:19">
      <c r="A91" s="366">
        <v>4810151027575</v>
      </c>
      <c r="B91" s="394" t="s">
        <v>2852</v>
      </c>
      <c r="C91" s="198"/>
      <c r="D91" s="367">
        <v>20</v>
      </c>
      <c r="E91" s="12">
        <v>72.7</v>
      </c>
      <c r="F91" s="12">
        <f t="shared" si="12"/>
        <v>65.430000000000007</v>
      </c>
      <c r="G91" s="12">
        <f t="shared" si="14"/>
        <v>63.249000000000002</v>
      </c>
      <c r="H91" s="12">
        <f t="shared" si="11"/>
        <v>61.795000000000002</v>
      </c>
      <c r="I91" s="12">
        <f t="shared" si="13"/>
        <v>61.067999999999998</v>
      </c>
      <c r="J91" s="12">
        <f t="shared" si="15"/>
        <v>58.160000000000004</v>
      </c>
      <c r="K91" s="12">
        <f t="shared" si="16"/>
        <v>90.875</v>
      </c>
      <c r="L91" s="98"/>
      <c r="M91" s="6"/>
      <c r="N91" s="100"/>
      <c r="O91" s="6"/>
      <c r="P91" s="100"/>
      <c r="Q91" s="6"/>
      <c r="R91" s="98"/>
      <c r="S91" s="10"/>
    </row>
    <row r="92" spans="1:19">
      <c r="A92" s="366">
        <v>4810151027568</v>
      </c>
      <c r="B92" s="394" t="s">
        <v>2853</v>
      </c>
      <c r="C92" s="198"/>
      <c r="D92" s="367">
        <v>20</v>
      </c>
      <c r="E92" s="12">
        <v>64.3</v>
      </c>
      <c r="F92" s="12">
        <f t="shared" si="12"/>
        <v>57.87</v>
      </c>
      <c r="G92" s="12">
        <f t="shared" si="14"/>
        <v>55.940999999999995</v>
      </c>
      <c r="H92" s="12">
        <f t="shared" si="11"/>
        <v>54.654999999999994</v>
      </c>
      <c r="I92" s="12">
        <f t="shared" si="13"/>
        <v>54.011999999999993</v>
      </c>
      <c r="J92" s="12">
        <f t="shared" si="15"/>
        <v>51.44</v>
      </c>
      <c r="K92" s="12">
        <f t="shared" si="16"/>
        <v>80.375</v>
      </c>
      <c r="L92" s="98"/>
      <c r="M92" s="6"/>
      <c r="N92" s="100"/>
      <c r="O92" s="6"/>
      <c r="P92" s="100"/>
      <c r="Q92" s="6"/>
      <c r="R92" s="98"/>
      <c r="S92" s="10"/>
    </row>
    <row r="93" spans="1:19">
      <c r="A93" s="366">
        <v>4810151027599</v>
      </c>
      <c r="B93" s="394" t="s">
        <v>2854</v>
      </c>
      <c r="C93" s="198"/>
      <c r="D93" s="367">
        <v>20</v>
      </c>
      <c r="E93" s="12">
        <v>46.5</v>
      </c>
      <c r="F93" s="12">
        <f t="shared" si="12"/>
        <v>41.85</v>
      </c>
      <c r="G93" s="12">
        <f t="shared" si="14"/>
        <v>40.454999999999998</v>
      </c>
      <c r="H93" s="12">
        <f t="shared" si="11"/>
        <v>39.524999999999999</v>
      </c>
      <c r="I93" s="12">
        <f t="shared" si="13"/>
        <v>39.059999999999995</v>
      </c>
      <c r="J93" s="12">
        <f t="shared" si="15"/>
        <v>37.200000000000003</v>
      </c>
      <c r="K93" s="12">
        <f t="shared" si="16"/>
        <v>58.125</v>
      </c>
      <c r="L93" s="98"/>
      <c r="M93" s="6"/>
      <c r="N93" s="100"/>
      <c r="O93" s="6"/>
      <c r="P93" s="100"/>
      <c r="Q93" s="6"/>
      <c r="R93" s="98"/>
      <c r="S93" s="10"/>
    </row>
    <row r="94" spans="1:19">
      <c r="A94" s="366">
        <v>4810151027582</v>
      </c>
      <c r="B94" s="394" t="s">
        <v>2855</v>
      </c>
      <c r="C94" s="198"/>
      <c r="D94" s="367">
        <v>20</v>
      </c>
      <c r="E94" s="12">
        <v>72.7</v>
      </c>
      <c r="F94" s="12">
        <f t="shared" si="12"/>
        <v>65.430000000000007</v>
      </c>
      <c r="G94" s="12">
        <f t="shared" si="14"/>
        <v>63.249000000000002</v>
      </c>
      <c r="H94" s="12">
        <f t="shared" si="11"/>
        <v>61.795000000000002</v>
      </c>
      <c r="I94" s="12">
        <f t="shared" si="13"/>
        <v>61.067999999999998</v>
      </c>
      <c r="J94" s="12">
        <f t="shared" si="15"/>
        <v>58.160000000000004</v>
      </c>
      <c r="K94" s="12">
        <f t="shared" si="16"/>
        <v>90.875</v>
      </c>
      <c r="L94" s="98"/>
      <c r="M94" s="6"/>
      <c r="N94" s="100"/>
      <c r="O94" s="6"/>
      <c r="P94" s="100"/>
      <c r="Q94" s="6"/>
      <c r="R94" s="98"/>
      <c r="S94" s="10"/>
    </row>
    <row r="95" spans="1:19">
      <c r="A95" s="327"/>
      <c r="B95" s="329" t="s">
        <v>1670</v>
      </c>
      <c r="C95" s="11"/>
      <c r="D95" s="11"/>
      <c r="E95" s="12"/>
      <c r="F95" s="12">
        <f t="shared" si="12"/>
        <v>0</v>
      </c>
      <c r="G95" s="12">
        <f t="shared" si="14"/>
        <v>0</v>
      </c>
      <c r="H95" s="12">
        <f t="shared" si="11"/>
        <v>0</v>
      </c>
      <c r="I95" s="12">
        <f t="shared" si="13"/>
        <v>0</v>
      </c>
      <c r="J95" s="12">
        <f t="shared" si="15"/>
        <v>0</v>
      </c>
      <c r="K95" s="12">
        <f t="shared" si="16"/>
        <v>0</v>
      </c>
      <c r="L95" s="98"/>
      <c r="M95" s="6"/>
      <c r="N95" s="100"/>
      <c r="O95" s="6"/>
      <c r="P95" s="100"/>
      <c r="Q95" s="6"/>
      <c r="R95" s="98"/>
      <c r="S95" s="10"/>
    </row>
    <row r="96" spans="1:19">
      <c r="A96" s="323">
        <v>4810151024291</v>
      </c>
      <c r="B96" s="324" t="s">
        <v>1671</v>
      </c>
      <c r="C96" s="11"/>
      <c r="D96" s="11"/>
      <c r="E96" s="12">
        <v>62.6</v>
      </c>
      <c r="F96" s="12">
        <f t="shared" si="12"/>
        <v>56.34</v>
      </c>
      <c r="G96" s="12">
        <f t="shared" si="14"/>
        <v>54.462000000000003</v>
      </c>
      <c r="H96" s="12">
        <f t="shared" si="11"/>
        <v>53.21</v>
      </c>
      <c r="I96" s="12">
        <f t="shared" si="13"/>
        <v>52.583999999999996</v>
      </c>
      <c r="J96" s="12">
        <f t="shared" si="15"/>
        <v>50.080000000000005</v>
      </c>
      <c r="K96" s="12">
        <f t="shared" si="16"/>
        <v>78.25</v>
      </c>
      <c r="L96" s="98"/>
      <c r="M96" s="6"/>
      <c r="N96" s="100"/>
      <c r="O96" s="6"/>
      <c r="P96" s="100"/>
      <c r="Q96" s="6"/>
      <c r="R96" s="98"/>
      <c r="S96" s="10"/>
    </row>
    <row r="97" spans="1:19">
      <c r="A97" s="323">
        <v>4810151024307</v>
      </c>
      <c r="B97" s="324" t="s">
        <v>1672</v>
      </c>
      <c r="C97" s="11"/>
      <c r="D97" s="11"/>
      <c r="E97" s="12">
        <v>83.7</v>
      </c>
      <c r="F97" s="12">
        <f t="shared" si="12"/>
        <v>75.33</v>
      </c>
      <c r="G97" s="12">
        <f t="shared" si="14"/>
        <v>72.819000000000003</v>
      </c>
      <c r="H97" s="12">
        <f t="shared" si="11"/>
        <v>71.144999999999996</v>
      </c>
      <c r="I97" s="12">
        <f t="shared" si="13"/>
        <v>70.307999999999993</v>
      </c>
      <c r="J97" s="12">
        <f t="shared" si="15"/>
        <v>66.960000000000008</v>
      </c>
      <c r="K97" s="12">
        <f t="shared" si="16"/>
        <v>104.625</v>
      </c>
      <c r="L97" s="98"/>
      <c r="M97" s="6"/>
      <c r="N97" s="100"/>
      <c r="O97" s="6"/>
      <c r="P97" s="100"/>
      <c r="Q97" s="6"/>
      <c r="R97" s="98"/>
      <c r="S97" s="10"/>
    </row>
    <row r="98" spans="1:19">
      <c r="A98" s="323">
        <v>4810151024345</v>
      </c>
      <c r="B98" s="328" t="s">
        <v>1673</v>
      </c>
      <c r="C98" s="11"/>
      <c r="D98" s="11"/>
      <c r="E98" s="12">
        <v>84.55</v>
      </c>
      <c r="F98" s="12">
        <f t="shared" si="12"/>
        <v>76.094999999999999</v>
      </c>
      <c r="G98" s="12">
        <f t="shared" si="14"/>
        <v>73.558499999999995</v>
      </c>
      <c r="H98" s="12">
        <f t="shared" si="11"/>
        <v>71.867499999999993</v>
      </c>
      <c r="I98" s="12">
        <f t="shared" si="13"/>
        <v>71.021999999999991</v>
      </c>
      <c r="J98" s="12">
        <f t="shared" si="15"/>
        <v>67.64</v>
      </c>
      <c r="K98" s="12">
        <f t="shared" si="16"/>
        <v>105.6875</v>
      </c>
      <c r="L98" s="98"/>
      <c r="M98" s="6"/>
      <c r="N98" s="100"/>
      <c r="O98" s="6"/>
      <c r="P98" s="100"/>
      <c r="Q98" s="6"/>
      <c r="R98" s="98"/>
      <c r="S98" s="10"/>
    </row>
    <row r="99" spans="1:19">
      <c r="A99" s="323">
        <v>4810151024352</v>
      </c>
      <c r="B99" s="328" t="s">
        <v>1683</v>
      </c>
      <c r="C99" s="11"/>
      <c r="D99" s="11"/>
      <c r="E99" s="12">
        <v>72.8</v>
      </c>
      <c r="F99" s="12">
        <f t="shared" si="12"/>
        <v>65.52</v>
      </c>
      <c r="G99" s="12">
        <f t="shared" si="14"/>
        <v>63.335999999999999</v>
      </c>
      <c r="H99" s="12">
        <f t="shared" si="11"/>
        <v>61.879999999999995</v>
      </c>
      <c r="I99" s="12">
        <f t="shared" si="13"/>
        <v>61.151999999999994</v>
      </c>
      <c r="J99" s="12">
        <f t="shared" si="15"/>
        <v>58.24</v>
      </c>
      <c r="K99" s="12">
        <f t="shared" si="16"/>
        <v>91</v>
      </c>
      <c r="L99" s="98"/>
      <c r="M99" s="6"/>
      <c r="N99" s="100"/>
      <c r="O99" s="6"/>
      <c r="P99" s="100"/>
      <c r="Q99" s="6"/>
      <c r="R99" s="98"/>
      <c r="S99" s="10"/>
    </row>
    <row r="100" spans="1:19">
      <c r="A100" s="323">
        <v>4810151024369</v>
      </c>
      <c r="B100" s="324" t="s">
        <v>1674</v>
      </c>
      <c r="C100" s="11"/>
      <c r="D100" s="11"/>
      <c r="E100" s="12">
        <v>77</v>
      </c>
      <c r="F100" s="12">
        <f t="shared" si="12"/>
        <v>69.3</v>
      </c>
      <c r="G100" s="12">
        <f t="shared" si="14"/>
        <v>66.989999999999995</v>
      </c>
      <c r="H100" s="12">
        <f t="shared" si="11"/>
        <v>65.45</v>
      </c>
      <c r="I100" s="12">
        <f t="shared" si="13"/>
        <v>64.679999999999993</v>
      </c>
      <c r="J100" s="12">
        <f t="shared" si="15"/>
        <v>61.6</v>
      </c>
      <c r="K100" s="12">
        <f t="shared" si="16"/>
        <v>96.25</v>
      </c>
      <c r="L100" s="98"/>
      <c r="M100" s="6"/>
      <c r="N100" s="100"/>
      <c r="O100" s="6"/>
      <c r="P100" s="100"/>
      <c r="Q100" s="6"/>
      <c r="R100" s="98"/>
      <c r="S100" s="10"/>
    </row>
    <row r="101" spans="1:19">
      <c r="A101" s="323">
        <v>4810151024314</v>
      </c>
      <c r="B101" s="324" t="s">
        <v>1675</v>
      </c>
      <c r="C101" s="11"/>
      <c r="D101" s="11"/>
      <c r="E101" s="12">
        <v>66</v>
      </c>
      <c r="F101" s="12">
        <f t="shared" si="12"/>
        <v>59.4</v>
      </c>
      <c r="G101" s="12">
        <f t="shared" si="14"/>
        <v>57.42</v>
      </c>
      <c r="H101" s="12">
        <f t="shared" si="11"/>
        <v>56.1</v>
      </c>
      <c r="I101" s="12">
        <f t="shared" si="13"/>
        <v>55.44</v>
      </c>
      <c r="J101" s="12">
        <f t="shared" si="15"/>
        <v>52.800000000000004</v>
      </c>
      <c r="K101" s="12">
        <f t="shared" si="16"/>
        <v>82.5</v>
      </c>
      <c r="L101" s="98"/>
      <c r="M101" s="6"/>
      <c r="N101" s="100"/>
      <c r="O101" s="6"/>
      <c r="P101" s="100"/>
      <c r="Q101" s="6"/>
      <c r="R101" s="98"/>
      <c r="S101" s="10"/>
    </row>
    <row r="102" spans="1:19">
      <c r="A102" s="323">
        <v>4810151024260</v>
      </c>
      <c r="B102" s="324" t="s">
        <v>1676</v>
      </c>
      <c r="C102" s="11"/>
      <c r="D102" s="11"/>
      <c r="E102" s="12">
        <v>82</v>
      </c>
      <c r="F102" s="12">
        <f t="shared" si="12"/>
        <v>73.8</v>
      </c>
      <c r="G102" s="12">
        <f t="shared" si="14"/>
        <v>71.34</v>
      </c>
      <c r="H102" s="12">
        <f t="shared" si="11"/>
        <v>69.7</v>
      </c>
      <c r="I102" s="12">
        <f t="shared" si="13"/>
        <v>68.88</v>
      </c>
      <c r="J102" s="12">
        <f t="shared" si="15"/>
        <v>65.600000000000009</v>
      </c>
      <c r="K102" s="12">
        <f t="shared" si="16"/>
        <v>102.5</v>
      </c>
      <c r="L102" s="98"/>
      <c r="M102" s="6"/>
      <c r="N102" s="100"/>
      <c r="O102" s="6"/>
      <c r="P102" s="100"/>
      <c r="Q102" s="6"/>
      <c r="R102" s="98"/>
      <c r="S102" s="10"/>
    </row>
    <row r="103" spans="1:19">
      <c r="A103" s="323">
        <v>4810151024277</v>
      </c>
      <c r="B103" s="324" t="s">
        <v>1677</v>
      </c>
      <c r="C103" s="11"/>
      <c r="D103" s="11"/>
      <c r="E103" s="12">
        <v>77</v>
      </c>
      <c r="F103" s="12">
        <f t="shared" si="12"/>
        <v>69.3</v>
      </c>
      <c r="G103" s="12">
        <f t="shared" si="14"/>
        <v>66.989999999999995</v>
      </c>
      <c r="H103" s="12">
        <f t="shared" si="11"/>
        <v>65.45</v>
      </c>
      <c r="I103" s="12">
        <f t="shared" si="13"/>
        <v>64.679999999999993</v>
      </c>
      <c r="J103" s="12">
        <f t="shared" si="15"/>
        <v>61.6</v>
      </c>
      <c r="K103" s="12">
        <f t="shared" si="16"/>
        <v>96.25</v>
      </c>
      <c r="L103" s="98"/>
      <c r="M103" s="6"/>
      <c r="N103" s="100"/>
      <c r="O103" s="6"/>
      <c r="P103" s="100"/>
      <c r="Q103" s="6"/>
      <c r="R103" s="98"/>
      <c r="S103" s="10"/>
    </row>
    <row r="104" spans="1:19">
      <c r="A104" s="323">
        <v>4810151024376</v>
      </c>
      <c r="B104" s="328" t="s">
        <v>1678</v>
      </c>
      <c r="C104" s="11"/>
      <c r="D104" s="11"/>
      <c r="E104" s="12">
        <v>86.75</v>
      </c>
      <c r="F104" s="12">
        <f t="shared" si="12"/>
        <v>78.075000000000003</v>
      </c>
      <c r="G104" s="12">
        <f t="shared" si="14"/>
        <v>75.472499999999997</v>
      </c>
      <c r="H104" s="12">
        <f t="shared" si="11"/>
        <v>73.737499999999997</v>
      </c>
      <c r="I104" s="12">
        <f t="shared" si="13"/>
        <v>72.86999999999999</v>
      </c>
      <c r="J104" s="12">
        <f t="shared" si="15"/>
        <v>69.400000000000006</v>
      </c>
      <c r="K104" s="12">
        <f t="shared" si="16"/>
        <v>108.4375</v>
      </c>
      <c r="L104" s="98"/>
      <c r="M104" s="6"/>
      <c r="N104" s="100"/>
      <c r="O104" s="6"/>
      <c r="P104" s="100"/>
      <c r="Q104" s="6"/>
      <c r="R104" s="98"/>
      <c r="S104" s="10"/>
    </row>
    <row r="105" spans="1:19">
      <c r="A105" s="323">
        <v>4810151024321</v>
      </c>
      <c r="B105" s="324" t="s">
        <v>1679</v>
      </c>
      <c r="C105" s="11"/>
      <c r="D105" s="11"/>
      <c r="E105" s="12">
        <v>67.650000000000006</v>
      </c>
      <c r="F105" s="12">
        <f t="shared" si="12"/>
        <v>60.885000000000005</v>
      </c>
      <c r="G105" s="12">
        <f t="shared" si="14"/>
        <v>58.855500000000006</v>
      </c>
      <c r="H105" s="12">
        <f t="shared" si="11"/>
        <v>57.502500000000005</v>
      </c>
      <c r="I105" s="12">
        <f t="shared" si="13"/>
        <v>56.826000000000001</v>
      </c>
      <c r="J105" s="12">
        <f t="shared" si="15"/>
        <v>54.120000000000005</v>
      </c>
      <c r="K105" s="12">
        <f t="shared" si="16"/>
        <v>84.5625</v>
      </c>
      <c r="L105" s="98"/>
      <c r="M105" s="6"/>
      <c r="N105" s="100"/>
      <c r="O105" s="6"/>
      <c r="P105" s="100"/>
      <c r="Q105" s="6"/>
      <c r="R105" s="98"/>
      <c r="S105" s="10"/>
    </row>
    <row r="106" spans="1:19">
      <c r="A106" s="323">
        <v>4810151024284</v>
      </c>
      <c r="B106" s="324" t="s">
        <v>1680</v>
      </c>
      <c r="C106" s="11"/>
      <c r="D106" s="11"/>
      <c r="E106" s="12">
        <v>77</v>
      </c>
      <c r="F106" s="12">
        <f t="shared" si="12"/>
        <v>69.3</v>
      </c>
      <c r="G106" s="12">
        <f t="shared" si="14"/>
        <v>66.989999999999995</v>
      </c>
      <c r="H106" s="12">
        <f t="shared" si="11"/>
        <v>65.45</v>
      </c>
      <c r="I106" s="12">
        <f t="shared" si="13"/>
        <v>64.679999999999993</v>
      </c>
      <c r="J106" s="12">
        <f t="shared" si="15"/>
        <v>61.6</v>
      </c>
      <c r="K106" s="12">
        <f t="shared" si="16"/>
        <v>96.25</v>
      </c>
      <c r="L106" s="98"/>
      <c r="M106" s="6"/>
      <c r="N106" s="100"/>
      <c r="O106" s="6"/>
      <c r="P106" s="100"/>
      <c r="Q106" s="6"/>
      <c r="R106" s="98"/>
      <c r="S106" s="10"/>
    </row>
    <row r="107" spans="1:19">
      <c r="A107" s="323">
        <v>4810151024376</v>
      </c>
      <c r="B107" s="324" t="s">
        <v>1678</v>
      </c>
      <c r="C107" s="11"/>
      <c r="D107" s="11"/>
      <c r="E107" s="12">
        <v>86.75</v>
      </c>
      <c r="F107" s="12">
        <f t="shared" si="12"/>
        <v>78.075000000000003</v>
      </c>
      <c r="G107" s="12">
        <f t="shared" si="14"/>
        <v>75.472499999999997</v>
      </c>
      <c r="H107" s="12">
        <f t="shared" si="11"/>
        <v>73.737499999999997</v>
      </c>
      <c r="I107" s="12">
        <f t="shared" si="13"/>
        <v>72.86999999999999</v>
      </c>
      <c r="J107" s="12">
        <f t="shared" si="15"/>
        <v>69.400000000000006</v>
      </c>
      <c r="K107" s="12">
        <f t="shared" si="16"/>
        <v>108.4375</v>
      </c>
      <c r="L107" s="98"/>
      <c r="M107" s="6"/>
      <c r="N107" s="100"/>
      <c r="O107" s="6"/>
      <c r="P107" s="100"/>
      <c r="Q107" s="6"/>
      <c r="R107" s="98"/>
      <c r="S107" s="10"/>
    </row>
    <row r="108" spans="1:19">
      <c r="A108" s="323">
        <v>4810151024246</v>
      </c>
      <c r="B108" s="328" t="s">
        <v>1681</v>
      </c>
      <c r="C108" s="11"/>
      <c r="D108" s="11"/>
      <c r="E108" s="12">
        <v>80.349999999999994</v>
      </c>
      <c r="F108" s="12">
        <f t="shared" si="12"/>
        <v>72.314999999999998</v>
      </c>
      <c r="G108" s="12">
        <f t="shared" si="14"/>
        <v>69.904499999999999</v>
      </c>
      <c r="H108" s="12">
        <f t="shared" si="11"/>
        <v>68.297499999999999</v>
      </c>
      <c r="I108" s="12">
        <f t="shared" si="13"/>
        <v>67.494</v>
      </c>
      <c r="J108" s="12">
        <f t="shared" si="15"/>
        <v>64.28</v>
      </c>
      <c r="K108" s="12">
        <f t="shared" si="16"/>
        <v>100.4375</v>
      </c>
      <c r="L108" s="98"/>
      <c r="M108" s="6"/>
      <c r="N108" s="100"/>
      <c r="O108" s="6"/>
      <c r="P108" s="100"/>
      <c r="Q108" s="6"/>
      <c r="R108" s="98"/>
      <c r="S108" s="10"/>
    </row>
    <row r="109" spans="1:19">
      <c r="A109" s="323">
        <v>4810151024253</v>
      </c>
      <c r="B109" s="328" t="s">
        <v>1682</v>
      </c>
      <c r="C109" s="11"/>
      <c r="D109" s="11"/>
      <c r="E109" s="12">
        <v>84.55</v>
      </c>
      <c r="F109" s="12">
        <f t="shared" si="12"/>
        <v>76.094999999999999</v>
      </c>
      <c r="G109" s="12">
        <f t="shared" si="14"/>
        <v>73.558499999999995</v>
      </c>
      <c r="H109" s="12">
        <f t="shared" si="11"/>
        <v>71.867499999999993</v>
      </c>
      <c r="I109" s="12">
        <f t="shared" si="13"/>
        <v>71.021999999999991</v>
      </c>
      <c r="J109" s="12">
        <f t="shared" si="15"/>
        <v>67.64</v>
      </c>
      <c r="K109" s="12">
        <f t="shared" si="16"/>
        <v>105.6875</v>
      </c>
      <c r="L109" s="98"/>
      <c r="M109" s="6"/>
      <c r="N109" s="100"/>
      <c r="O109" s="6"/>
      <c r="P109" s="100"/>
      <c r="Q109" s="6"/>
      <c r="R109" s="98"/>
      <c r="S109" s="10"/>
    </row>
    <row r="110" spans="1:19">
      <c r="A110" s="323">
        <v>4810151024352</v>
      </c>
      <c r="B110" s="324" t="s">
        <v>1683</v>
      </c>
      <c r="C110" s="11"/>
      <c r="D110" s="11"/>
      <c r="E110" s="12">
        <v>83.7</v>
      </c>
      <c r="F110" s="12">
        <f t="shared" si="12"/>
        <v>75.33</v>
      </c>
      <c r="G110" s="12">
        <f t="shared" si="14"/>
        <v>72.819000000000003</v>
      </c>
      <c r="H110" s="12">
        <f t="shared" si="11"/>
        <v>71.144999999999996</v>
      </c>
      <c r="I110" s="12">
        <f t="shared" si="13"/>
        <v>70.307999999999993</v>
      </c>
      <c r="J110" s="12">
        <f t="shared" si="15"/>
        <v>66.960000000000008</v>
      </c>
      <c r="K110" s="12">
        <f t="shared" si="16"/>
        <v>104.625</v>
      </c>
      <c r="L110" s="98"/>
      <c r="M110" s="6"/>
      <c r="N110" s="100"/>
      <c r="O110" s="6"/>
      <c r="P110" s="100"/>
      <c r="Q110" s="6"/>
      <c r="R110" s="98"/>
      <c r="S110" s="10"/>
    </row>
    <row r="111" spans="1:19">
      <c r="A111" s="323">
        <v>4810151024239</v>
      </c>
      <c r="B111" s="324" t="s">
        <v>1684</v>
      </c>
      <c r="C111" s="11"/>
      <c r="D111" s="11"/>
      <c r="E111" s="12">
        <v>84.55</v>
      </c>
      <c r="F111" s="12">
        <f t="shared" si="12"/>
        <v>76.094999999999999</v>
      </c>
      <c r="G111" s="12">
        <f t="shared" si="14"/>
        <v>73.558499999999995</v>
      </c>
      <c r="H111" s="12">
        <f t="shared" si="11"/>
        <v>71.867499999999993</v>
      </c>
      <c r="I111" s="12">
        <f t="shared" si="13"/>
        <v>71.021999999999991</v>
      </c>
      <c r="J111" s="12">
        <f t="shared" si="15"/>
        <v>67.64</v>
      </c>
      <c r="K111" s="12">
        <f t="shared" si="16"/>
        <v>105.6875</v>
      </c>
      <c r="L111" s="98"/>
      <c r="M111" s="6"/>
      <c r="N111" s="100"/>
      <c r="O111" s="6"/>
      <c r="P111" s="100"/>
      <c r="Q111" s="6"/>
      <c r="R111" s="98"/>
      <c r="S111" s="10"/>
    </row>
    <row r="112" spans="1:19">
      <c r="A112" s="323">
        <v>4810151024338</v>
      </c>
      <c r="B112" s="324" t="s">
        <v>1685</v>
      </c>
      <c r="C112" s="11"/>
      <c r="D112" s="11"/>
      <c r="E112" s="12">
        <v>84.55</v>
      </c>
      <c r="F112" s="12">
        <f t="shared" si="12"/>
        <v>76.094999999999999</v>
      </c>
      <c r="G112" s="12">
        <f t="shared" si="14"/>
        <v>73.558499999999995</v>
      </c>
      <c r="H112" s="12">
        <f t="shared" si="11"/>
        <v>71.867499999999993</v>
      </c>
      <c r="I112" s="12">
        <f t="shared" si="13"/>
        <v>71.021999999999991</v>
      </c>
      <c r="J112" s="12">
        <f t="shared" si="15"/>
        <v>67.64</v>
      </c>
      <c r="K112" s="12">
        <f t="shared" si="16"/>
        <v>105.6875</v>
      </c>
      <c r="L112" s="98"/>
      <c r="M112" s="6"/>
      <c r="N112" s="100"/>
      <c r="O112" s="6"/>
      <c r="P112" s="100"/>
      <c r="Q112" s="6"/>
      <c r="R112" s="98"/>
      <c r="S112" s="10"/>
    </row>
    <row r="113" spans="1:19">
      <c r="A113" s="187"/>
      <c r="B113" s="197" t="s">
        <v>55</v>
      </c>
      <c r="C113" s="198"/>
      <c r="D113" s="198"/>
      <c r="E113" s="204"/>
      <c r="F113" s="12">
        <f t="shared" si="12"/>
        <v>0</v>
      </c>
      <c r="G113" s="12">
        <f t="shared" si="14"/>
        <v>0</v>
      </c>
      <c r="H113" s="12">
        <f t="shared" si="11"/>
        <v>0</v>
      </c>
      <c r="I113" s="12">
        <f t="shared" si="13"/>
        <v>0</v>
      </c>
      <c r="J113" s="12">
        <f t="shared" si="15"/>
        <v>0</v>
      </c>
      <c r="K113" s="12">
        <f t="shared" si="16"/>
        <v>0</v>
      </c>
      <c r="L113" s="98"/>
      <c r="M113" s="6"/>
      <c r="N113" s="100"/>
      <c r="O113" s="6"/>
      <c r="P113" s="100"/>
      <c r="Q113" s="6"/>
      <c r="R113" s="98"/>
      <c r="S113" s="10"/>
    </row>
    <row r="114" spans="1:19">
      <c r="A114" s="187">
        <v>4810151011239</v>
      </c>
      <c r="B114" s="260" t="s">
        <v>56</v>
      </c>
      <c r="C114" s="198">
        <v>450</v>
      </c>
      <c r="D114" s="198">
        <v>18</v>
      </c>
      <c r="E114" s="204">
        <v>47.35</v>
      </c>
      <c r="F114" s="12">
        <f t="shared" si="12"/>
        <v>42.615000000000002</v>
      </c>
      <c r="G114" s="12">
        <f t="shared" si="14"/>
        <v>41.194499999999998</v>
      </c>
      <c r="H114" s="12">
        <f t="shared" si="11"/>
        <v>40.247500000000002</v>
      </c>
      <c r="I114" s="12">
        <f t="shared" si="13"/>
        <v>39.774000000000001</v>
      </c>
      <c r="J114" s="12">
        <f t="shared" si="15"/>
        <v>37.880000000000003</v>
      </c>
      <c r="K114" s="12">
        <f t="shared" si="16"/>
        <v>59.1875</v>
      </c>
      <c r="L114" s="98"/>
      <c r="M114" s="6"/>
      <c r="N114" s="100"/>
      <c r="O114" s="6"/>
      <c r="P114" s="100"/>
      <c r="Q114" s="6"/>
      <c r="R114" s="98"/>
      <c r="S114" s="10"/>
    </row>
    <row r="115" spans="1:19" hidden="1">
      <c r="A115" s="187">
        <v>4810151007263</v>
      </c>
      <c r="B115" s="252" t="s">
        <v>668</v>
      </c>
      <c r="C115" s="198">
        <v>150</v>
      </c>
      <c r="D115" s="198">
        <v>18</v>
      </c>
      <c r="E115" s="204">
        <v>53.2</v>
      </c>
      <c r="F115" s="12">
        <f t="shared" si="12"/>
        <v>47.88</v>
      </c>
      <c r="G115" s="12">
        <f t="shared" si="14"/>
        <v>46.283999999999999</v>
      </c>
      <c r="H115" s="12">
        <f t="shared" si="11"/>
        <v>45.22</v>
      </c>
      <c r="I115" s="12">
        <f t="shared" si="13"/>
        <v>44.688000000000002</v>
      </c>
      <c r="J115" s="12">
        <f t="shared" si="15"/>
        <v>42.56</v>
      </c>
      <c r="K115" s="12">
        <f t="shared" si="16"/>
        <v>66.5</v>
      </c>
      <c r="L115" s="98"/>
      <c r="M115" s="6"/>
      <c r="N115" s="100"/>
      <c r="O115" s="6"/>
      <c r="P115" s="100"/>
      <c r="Q115" s="6"/>
      <c r="R115" s="98"/>
      <c r="S115" s="10"/>
    </row>
    <row r="116" spans="1:19">
      <c r="A116" s="187">
        <v>4810151011215</v>
      </c>
      <c r="B116" s="252" t="s">
        <v>669</v>
      </c>
      <c r="C116" s="198">
        <v>500</v>
      </c>
      <c r="D116" s="198">
        <v>14</v>
      </c>
      <c r="E116" s="204">
        <v>53.3</v>
      </c>
      <c r="F116" s="12">
        <f t="shared" si="12"/>
        <v>47.97</v>
      </c>
      <c r="G116" s="12">
        <f t="shared" si="14"/>
        <v>46.370999999999995</v>
      </c>
      <c r="H116" s="12">
        <f t="shared" si="11"/>
        <v>45.305</v>
      </c>
      <c r="I116" s="12">
        <f t="shared" si="13"/>
        <v>44.771999999999998</v>
      </c>
      <c r="J116" s="12">
        <f t="shared" si="15"/>
        <v>42.64</v>
      </c>
      <c r="K116" s="12">
        <f t="shared" si="16"/>
        <v>66.625</v>
      </c>
      <c r="L116" s="98"/>
      <c r="M116" s="6"/>
      <c r="N116" s="100"/>
      <c r="O116" s="6"/>
      <c r="P116" s="100"/>
      <c r="Q116" s="6"/>
      <c r="R116" s="98"/>
      <c r="S116" s="10"/>
    </row>
    <row r="117" spans="1:19">
      <c r="A117" s="187">
        <v>4810151007294</v>
      </c>
      <c r="B117" s="252" t="s">
        <v>670</v>
      </c>
      <c r="C117" s="198">
        <v>50</v>
      </c>
      <c r="D117" s="198">
        <v>8</v>
      </c>
      <c r="E117" s="204">
        <v>77.8</v>
      </c>
      <c r="F117" s="12">
        <f t="shared" si="12"/>
        <v>70.02</v>
      </c>
      <c r="G117" s="12">
        <f t="shared" si="14"/>
        <v>67.685999999999993</v>
      </c>
      <c r="H117" s="12">
        <f t="shared" si="11"/>
        <v>66.13</v>
      </c>
      <c r="I117" s="12">
        <f t="shared" si="13"/>
        <v>65.35199999999999</v>
      </c>
      <c r="J117" s="12">
        <f t="shared" si="15"/>
        <v>62.24</v>
      </c>
      <c r="K117" s="12">
        <f t="shared" si="16"/>
        <v>97.25</v>
      </c>
      <c r="L117" s="98"/>
      <c r="M117" s="6"/>
      <c r="N117" s="100"/>
      <c r="O117" s="6"/>
      <c r="P117" s="100"/>
      <c r="Q117" s="6"/>
      <c r="R117" s="98"/>
      <c r="S117" s="10"/>
    </row>
    <row r="118" spans="1:19">
      <c r="A118" s="187">
        <v>4810151007287</v>
      </c>
      <c r="B118" s="252" t="s">
        <v>671</v>
      </c>
      <c r="C118" s="198">
        <v>50</v>
      </c>
      <c r="D118" s="198">
        <v>8</v>
      </c>
      <c r="E118" s="204">
        <v>77.8</v>
      </c>
      <c r="F118" s="12">
        <f t="shared" si="12"/>
        <v>70.02</v>
      </c>
      <c r="G118" s="12">
        <f t="shared" si="14"/>
        <v>67.685999999999993</v>
      </c>
      <c r="H118" s="12">
        <f t="shared" si="11"/>
        <v>66.13</v>
      </c>
      <c r="I118" s="12">
        <f t="shared" si="13"/>
        <v>65.35199999999999</v>
      </c>
      <c r="J118" s="12">
        <f t="shared" si="15"/>
        <v>62.24</v>
      </c>
      <c r="K118" s="12">
        <f t="shared" si="16"/>
        <v>97.25</v>
      </c>
      <c r="L118" s="98"/>
      <c r="M118" s="6"/>
      <c r="N118" s="100"/>
      <c r="O118" s="6"/>
      <c r="P118" s="100"/>
      <c r="Q118" s="6"/>
      <c r="R118" s="98"/>
      <c r="S118" s="10"/>
    </row>
    <row r="119" spans="1:19">
      <c r="A119" s="187">
        <v>4810151011246</v>
      </c>
      <c r="B119" s="252" t="s">
        <v>332</v>
      </c>
      <c r="C119" s="198">
        <v>150</v>
      </c>
      <c r="D119" s="198">
        <v>12</v>
      </c>
      <c r="E119" s="204">
        <v>42.3</v>
      </c>
      <c r="F119" s="12">
        <f t="shared" si="12"/>
        <v>38.07</v>
      </c>
      <c r="G119" s="12">
        <f t="shared" si="14"/>
        <v>36.800999999999995</v>
      </c>
      <c r="H119" s="12">
        <f t="shared" si="11"/>
        <v>35.954999999999998</v>
      </c>
      <c r="I119" s="12">
        <f t="shared" si="13"/>
        <v>35.531999999999996</v>
      </c>
      <c r="J119" s="12">
        <f t="shared" si="15"/>
        <v>33.839999999999996</v>
      </c>
      <c r="K119" s="12">
        <f t="shared" si="16"/>
        <v>52.875</v>
      </c>
      <c r="L119" s="98"/>
      <c r="M119" s="6"/>
      <c r="N119" s="100"/>
      <c r="O119" s="6"/>
      <c r="P119" s="100"/>
      <c r="Q119" s="6"/>
      <c r="R119" s="98"/>
      <c r="S119" s="10"/>
    </row>
    <row r="120" spans="1:19">
      <c r="A120" s="187">
        <v>4810151007249</v>
      </c>
      <c r="B120" s="252" t="s">
        <v>333</v>
      </c>
      <c r="C120" s="198">
        <v>100</v>
      </c>
      <c r="D120" s="198">
        <v>20</v>
      </c>
      <c r="E120" s="204">
        <v>47.35</v>
      </c>
      <c r="F120" s="12">
        <f t="shared" si="12"/>
        <v>42.615000000000002</v>
      </c>
      <c r="G120" s="12">
        <f t="shared" si="14"/>
        <v>41.194499999999998</v>
      </c>
      <c r="H120" s="12">
        <f t="shared" si="11"/>
        <v>40.247500000000002</v>
      </c>
      <c r="I120" s="12">
        <f t="shared" si="13"/>
        <v>39.774000000000001</v>
      </c>
      <c r="J120" s="12">
        <f t="shared" si="15"/>
        <v>37.880000000000003</v>
      </c>
      <c r="K120" s="12">
        <f t="shared" si="16"/>
        <v>59.1875</v>
      </c>
      <c r="L120" s="98"/>
      <c r="M120" s="6"/>
      <c r="N120" s="100"/>
      <c r="O120" s="6"/>
      <c r="P120" s="100"/>
      <c r="Q120" s="6"/>
      <c r="R120" s="98"/>
      <c r="S120" s="10"/>
    </row>
    <row r="121" spans="1:19">
      <c r="A121" s="187">
        <v>4810151007256</v>
      </c>
      <c r="B121" s="252" t="s">
        <v>334</v>
      </c>
      <c r="C121" s="198">
        <v>150</v>
      </c>
      <c r="D121" s="198">
        <v>18</v>
      </c>
      <c r="E121" s="204">
        <v>51.6</v>
      </c>
      <c r="F121" s="12">
        <f t="shared" si="12"/>
        <v>46.440000000000005</v>
      </c>
      <c r="G121" s="12">
        <f t="shared" si="14"/>
        <v>44.892000000000003</v>
      </c>
      <c r="H121" s="12">
        <f t="shared" si="11"/>
        <v>43.86</v>
      </c>
      <c r="I121" s="12">
        <f t="shared" si="13"/>
        <v>43.344000000000001</v>
      </c>
      <c r="J121" s="12">
        <f t="shared" si="15"/>
        <v>41.28</v>
      </c>
      <c r="K121" s="12">
        <f t="shared" si="16"/>
        <v>64.5</v>
      </c>
      <c r="L121" s="98"/>
      <c r="M121" s="6"/>
      <c r="N121" s="100"/>
      <c r="O121" s="6"/>
      <c r="P121" s="100"/>
      <c r="Q121" s="6"/>
      <c r="R121" s="98"/>
      <c r="S121" s="10"/>
    </row>
    <row r="122" spans="1:19">
      <c r="A122" s="187">
        <v>4810151014209</v>
      </c>
      <c r="B122" s="261" t="s">
        <v>375</v>
      </c>
      <c r="C122" s="195">
        <v>150</v>
      </c>
      <c r="D122" s="195">
        <v>18</v>
      </c>
      <c r="E122" s="207">
        <v>51.6</v>
      </c>
      <c r="F122" s="12">
        <f t="shared" si="12"/>
        <v>46.440000000000005</v>
      </c>
      <c r="G122" s="12">
        <f t="shared" si="14"/>
        <v>44.892000000000003</v>
      </c>
      <c r="H122" s="12">
        <f t="shared" si="11"/>
        <v>43.86</v>
      </c>
      <c r="I122" s="12">
        <f t="shared" si="13"/>
        <v>43.344000000000001</v>
      </c>
      <c r="J122" s="12">
        <f t="shared" si="15"/>
        <v>41.28</v>
      </c>
      <c r="K122" s="12">
        <f t="shared" si="16"/>
        <v>64.5</v>
      </c>
      <c r="L122" s="98"/>
      <c r="M122" s="6"/>
      <c r="N122" s="100"/>
      <c r="O122" s="6"/>
      <c r="P122" s="100"/>
      <c r="Q122" s="6"/>
      <c r="R122" s="98"/>
      <c r="S122" s="10"/>
    </row>
    <row r="123" spans="1:19">
      <c r="A123" s="208">
        <v>4810151011222</v>
      </c>
      <c r="B123" s="262" t="s">
        <v>335</v>
      </c>
      <c r="C123" s="200">
        <v>500</v>
      </c>
      <c r="D123" s="200">
        <v>14</v>
      </c>
      <c r="E123" s="210">
        <v>52.4</v>
      </c>
      <c r="F123" s="12">
        <f t="shared" si="12"/>
        <v>47.16</v>
      </c>
      <c r="G123" s="12">
        <f t="shared" si="14"/>
        <v>45.588000000000001</v>
      </c>
      <c r="H123" s="12">
        <f t="shared" si="11"/>
        <v>44.54</v>
      </c>
      <c r="I123" s="12">
        <f t="shared" si="13"/>
        <v>44.015999999999998</v>
      </c>
      <c r="J123" s="12">
        <f t="shared" si="15"/>
        <v>41.92</v>
      </c>
      <c r="K123" s="12">
        <f t="shared" si="16"/>
        <v>65.5</v>
      </c>
      <c r="L123" s="101"/>
      <c r="M123" s="6"/>
      <c r="N123" s="100"/>
      <c r="O123" s="6"/>
      <c r="P123" s="100"/>
      <c r="Q123" s="6"/>
      <c r="R123" s="98"/>
      <c r="S123" s="10"/>
    </row>
    <row r="124" spans="1:19">
      <c r="A124" s="191"/>
      <c r="B124" s="401"/>
      <c r="C124" s="203"/>
      <c r="D124" s="203"/>
      <c r="E124" s="243"/>
      <c r="F124" s="12"/>
      <c r="G124" s="12">
        <f t="shared" si="14"/>
        <v>0</v>
      </c>
      <c r="H124" s="21"/>
      <c r="I124" s="12"/>
      <c r="J124" s="12"/>
      <c r="K124" s="12">
        <f t="shared" si="16"/>
        <v>0</v>
      </c>
      <c r="L124" s="101"/>
      <c r="M124" s="6"/>
      <c r="N124" s="100"/>
      <c r="O124" s="6"/>
      <c r="P124" s="100"/>
      <c r="Q124" s="6"/>
      <c r="R124" s="98"/>
      <c r="S124" s="10"/>
    </row>
    <row r="125" spans="1:19">
      <c r="A125" s="191"/>
      <c r="B125" s="401"/>
      <c r="C125" s="203"/>
      <c r="D125" s="203"/>
      <c r="E125" s="243"/>
      <c r="F125" s="12"/>
      <c r="G125" s="12">
        <f t="shared" si="14"/>
        <v>0</v>
      </c>
      <c r="H125" s="21"/>
      <c r="I125" s="12"/>
      <c r="J125" s="12"/>
      <c r="K125" s="12">
        <f t="shared" si="16"/>
        <v>0</v>
      </c>
      <c r="L125" s="101"/>
      <c r="M125" s="6"/>
      <c r="N125" s="100"/>
      <c r="O125" s="6"/>
      <c r="P125" s="100"/>
      <c r="Q125" s="6"/>
      <c r="R125" s="98"/>
      <c r="S125" s="10"/>
    </row>
    <row r="126" spans="1:19">
      <c r="A126" s="191"/>
      <c r="B126" s="401"/>
      <c r="C126" s="203"/>
      <c r="D126" s="203"/>
      <c r="E126" s="243"/>
      <c r="F126" s="12"/>
      <c r="G126" s="12">
        <f t="shared" si="14"/>
        <v>0</v>
      </c>
      <c r="H126" s="21"/>
      <c r="I126" s="12"/>
      <c r="J126" s="12"/>
      <c r="K126" s="12">
        <f t="shared" si="16"/>
        <v>0</v>
      </c>
      <c r="L126" s="101"/>
      <c r="M126" s="6"/>
      <c r="N126" s="100"/>
      <c r="O126" s="6"/>
      <c r="P126" s="100"/>
      <c r="Q126" s="6"/>
      <c r="R126" s="98"/>
      <c r="S126" s="10"/>
    </row>
    <row r="127" spans="1:19" ht="14.25">
      <c r="A127" s="34"/>
      <c r="B127" s="128" t="s">
        <v>386</v>
      </c>
      <c r="E127" s="16"/>
      <c r="F127" s="12">
        <f>E127*0.9</f>
        <v>0</v>
      </c>
      <c r="G127" s="12">
        <f t="shared" si="14"/>
        <v>0</v>
      </c>
      <c r="H127" s="92">
        <f>E127*0.85</f>
        <v>0</v>
      </c>
      <c r="I127" s="12">
        <f>E127*0.84</f>
        <v>0</v>
      </c>
      <c r="J127" s="12">
        <f t="shared" si="15"/>
        <v>0</v>
      </c>
      <c r="K127" s="12">
        <f t="shared" si="16"/>
        <v>0</v>
      </c>
      <c r="L127" s="101"/>
      <c r="M127" s="6"/>
      <c r="N127" s="98"/>
      <c r="O127" s="6"/>
      <c r="P127" s="100"/>
      <c r="Q127" s="6"/>
      <c r="R127" s="98"/>
      <c r="S127" s="10"/>
    </row>
    <row r="128" spans="1:19">
      <c r="A128" s="124">
        <v>4810151018719</v>
      </c>
      <c r="B128" s="91" t="s">
        <v>387</v>
      </c>
      <c r="C128" s="91">
        <v>350</v>
      </c>
      <c r="D128" s="91">
        <v>27</v>
      </c>
      <c r="E128" s="92">
        <v>65</v>
      </c>
      <c r="F128" s="12">
        <f>E128*0.9</f>
        <v>58.5</v>
      </c>
      <c r="G128" s="12">
        <f t="shared" si="14"/>
        <v>56.55</v>
      </c>
      <c r="H128" s="92">
        <f>E128*0.85</f>
        <v>55.25</v>
      </c>
      <c r="I128" s="12">
        <f>E128*0.84</f>
        <v>54.6</v>
      </c>
      <c r="J128" s="12">
        <f t="shared" si="15"/>
        <v>52</v>
      </c>
      <c r="K128" s="12">
        <f t="shared" si="16"/>
        <v>81.25</v>
      </c>
      <c r="L128" s="101"/>
      <c r="M128" s="6"/>
      <c r="N128" s="98"/>
      <c r="O128" s="6"/>
      <c r="P128" s="100"/>
      <c r="Q128" s="6"/>
      <c r="R128" s="98"/>
      <c r="S128" s="10"/>
    </row>
    <row r="129" spans="1:19">
      <c r="A129" s="124">
        <v>4810151018733</v>
      </c>
      <c r="B129" s="91" t="s">
        <v>388</v>
      </c>
      <c r="C129" s="91">
        <v>80</v>
      </c>
      <c r="D129" s="91">
        <v>15</v>
      </c>
      <c r="E129" s="92">
        <v>61.75</v>
      </c>
      <c r="F129" s="12">
        <f>E129*0.9</f>
        <v>55.575000000000003</v>
      </c>
      <c r="G129" s="12">
        <f t="shared" ref="G129:G183" si="17">E129*0.87</f>
        <v>53.722499999999997</v>
      </c>
      <c r="H129" s="92">
        <f>E129*0.85</f>
        <v>52.487499999999997</v>
      </c>
      <c r="I129" s="12">
        <f>E129*0.84</f>
        <v>51.87</v>
      </c>
      <c r="J129" s="12">
        <f t="shared" si="15"/>
        <v>49.400000000000006</v>
      </c>
      <c r="K129" s="12">
        <f t="shared" si="16"/>
        <v>77.1875</v>
      </c>
      <c r="L129" s="101"/>
      <c r="M129" s="6"/>
      <c r="N129" s="98"/>
      <c r="O129" s="6"/>
      <c r="P129" s="100"/>
      <c r="Q129" s="6"/>
      <c r="R129" s="98"/>
      <c r="S129" s="10"/>
    </row>
    <row r="130" spans="1:19">
      <c r="A130" s="124">
        <v>4810151018726</v>
      </c>
      <c r="B130" s="91" t="s">
        <v>389</v>
      </c>
      <c r="C130" s="91">
        <v>200</v>
      </c>
      <c r="D130" s="91">
        <v>12</v>
      </c>
      <c r="E130" s="92">
        <v>67.650000000000006</v>
      </c>
      <c r="F130" s="12">
        <f>E130*0.9</f>
        <v>60.885000000000005</v>
      </c>
      <c r="G130" s="12">
        <f t="shared" si="17"/>
        <v>58.855500000000006</v>
      </c>
      <c r="H130" s="92">
        <f>E130*0.85</f>
        <v>57.502500000000005</v>
      </c>
      <c r="I130" s="12">
        <f>E130*0.84</f>
        <v>56.826000000000001</v>
      </c>
      <c r="J130" s="12">
        <f t="shared" si="15"/>
        <v>54.120000000000005</v>
      </c>
      <c r="K130" s="12">
        <f t="shared" si="16"/>
        <v>84.5625</v>
      </c>
      <c r="L130" s="101"/>
      <c r="M130" s="6"/>
      <c r="N130" s="98"/>
      <c r="O130" s="6"/>
      <c r="P130" s="100"/>
      <c r="Q130" s="6"/>
      <c r="R130" s="98"/>
      <c r="S130" s="10"/>
    </row>
    <row r="131" spans="1:19">
      <c r="A131" s="124">
        <v>4810151018702</v>
      </c>
      <c r="B131" s="91" t="s">
        <v>390</v>
      </c>
      <c r="C131" s="91">
        <v>400</v>
      </c>
      <c r="D131" s="91">
        <v>24</v>
      </c>
      <c r="E131" s="92">
        <v>63.4</v>
      </c>
      <c r="F131" s="12">
        <f>E131*0.9</f>
        <v>57.06</v>
      </c>
      <c r="G131" s="12">
        <f t="shared" si="17"/>
        <v>55.158000000000001</v>
      </c>
      <c r="H131" s="92">
        <f>E131*0.85</f>
        <v>53.89</v>
      </c>
      <c r="I131" s="12">
        <f>E131*0.84</f>
        <v>53.256</v>
      </c>
      <c r="J131" s="12">
        <f t="shared" si="15"/>
        <v>50.72</v>
      </c>
      <c r="K131" s="12">
        <f t="shared" si="16"/>
        <v>79.25</v>
      </c>
      <c r="L131" s="101"/>
      <c r="M131" s="6"/>
      <c r="N131" s="98"/>
      <c r="O131" s="6"/>
      <c r="P131" s="100"/>
      <c r="Q131" s="6"/>
      <c r="R131" s="98"/>
      <c r="S131" s="10"/>
    </row>
    <row r="132" spans="1:19">
      <c r="A132" s="181"/>
      <c r="B132" s="242" t="s">
        <v>1383</v>
      </c>
      <c r="C132" s="209"/>
      <c r="D132" s="200"/>
      <c r="E132" s="210"/>
      <c r="F132" s="12">
        <f t="shared" si="12"/>
        <v>0</v>
      </c>
      <c r="G132" s="12">
        <f t="shared" si="17"/>
        <v>0</v>
      </c>
      <c r="H132" s="12">
        <f t="shared" ref="H132:H138" si="18">E132*0.85</f>
        <v>0</v>
      </c>
      <c r="I132" s="12">
        <f t="shared" si="13"/>
        <v>0</v>
      </c>
      <c r="J132" s="12">
        <f t="shared" si="15"/>
        <v>0</v>
      </c>
      <c r="K132" s="12">
        <f t="shared" si="16"/>
        <v>0</v>
      </c>
      <c r="L132" s="273"/>
      <c r="M132" s="271"/>
      <c r="N132" s="100"/>
      <c r="O132" s="6"/>
      <c r="P132" s="100"/>
      <c r="Q132" s="6"/>
      <c r="R132" s="98"/>
      <c r="S132" s="10"/>
    </row>
    <row r="133" spans="1:19">
      <c r="A133" s="181">
        <v>4810151022808</v>
      </c>
      <c r="B133" s="209" t="s">
        <v>1384</v>
      </c>
      <c r="C133" s="209"/>
      <c r="D133" s="200"/>
      <c r="E133" s="210">
        <v>83.5</v>
      </c>
      <c r="F133" s="12">
        <f t="shared" si="12"/>
        <v>75.150000000000006</v>
      </c>
      <c r="G133" s="12">
        <f t="shared" si="17"/>
        <v>72.644999999999996</v>
      </c>
      <c r="H133" s="12">
        <f t="shared" si="18"/>
        <v>70.974999999999994</v>
      </c>
      <c r="I133" s="12">
        <f t="shared" si="13"/>
        <v>70.14</v>
      </c>
      <c r="J133" s="12">
        <f t="shared" si="15"/>
        <v>66.8</v>
      </c>
      <c r="K133" s="12">
        <f t="shared" si="16"/>
        <v>104.375</v>
      </c>
      <c r="L133" s="273"/>
      <c r="M133" s="271"/>
      <c r="N133" s="100"/>
      <c r="O133" s="6"/>
      <c r="P133" s="100"/>
      <c r="Q133" s="6"/>
      <c r="R133" s="98"/>
      <c r="S133" s="10"/>
    </row>
    <row r="134" spans="1:19">
      <c r="A134" s="181">
        <v>4810151022792</v>
      </c>
      <c r="B134" s="209" t="s">
        <v>1686</v>
      </c>
      <c r="C134" s="209"/>
      <c r="D134" s="200"/>
      <c r="E134" s="210">
        <v>83.7</v>
      </c>
      <c r="F134" s="12">
        <f t="shared" si="12"/>
        <v>75.33</v>
      </c>
      <c r="G134" s="12">
        <f t="shared" si="17"/>
        <v>72.819000000000003</v>
      </c>
      <c r="H134" s="12">
        <f t="shared" si="18"/>
        <v>71.144999999999996</v>
      </c>
      <c r="I134" s="12">
        <f t="shared" ref="I134:I184" si="19">E134*0.84</f>
        <v>70.307999999999993</v>
      </c>
      <c r="J134" s="12">
        <f t="shared" ref="J134:J188" si="20">E134*0.8</f>
        <v>66.960000000000008</v>
      </c>
      <c r="K134" s="12">
        <f t="shared" si="16"/>
        <v>104.625</v>
      </c>
      <c r="L134" s="273"/>
      <c r="M134" s="271"/>
      <c r="N134" s="100"/>
      <c r="O134" s="6"/>
      <c r="P134" s="100"/>
      <c r="Q134" s="6"/>
      <c r="R134" s="98"/>
      <c r="S134" s="10"/>
    </row>
    <row r="135" spans="1:19">
      <c r="A135" s="181">
        <v>4810151022754</v>
      </c>
      <c r="B135" s="209" t="s">
        <v>1385</v>
      </c>
      <c r="C135" s="209"/>
      <c r="D135" s="200"/>
      <c r="E135" s="210">
        <v>115.8</v>
      </c>
      <c r="F135" s="12">
        <f t="shared" si="12"/>
        <v>104.22</v>
      </c>
      <c r="G135" s="12">
        <f t="shared" si="17"/>
        <v>100.746</v>
      </c>
      <c r="H135" s="12">
        <f t="shared" si="18"/>
        <v>98.429999999999993</v>
      </c>
      <c r="I135" s="12">
        <f t="shared" si="19"/>
        <v>97.271999999999991</v>
      </c>
      <c r="J135" s="12">
        <f t="shared" si="20"/>
        <v>92.64</v>
      </c>
      <c r="K135" s="12">
        <f t="shared" ref="K135:K198" si="21">E135*1.25</f>
        <v>144.75</v>
      </c>
      <c r="L135" s="273"/>
      <c r="M135" s="271"/>
      <c r="N135" s="100"/>
      <c r="O135" s="6"/>
      <c r="P135" s="100"/>
      <c r="Q135" s="6"/>
      <c r="R135" s="98"/>
      <c r="S135" s="10"/>
    </row>
    <row r="136" spans="1:19">
      <c r="A136" s="181">
        <v>4810151022761</v>
      </c>
      <c r="B136" s="209" t="s">
        <v>1387</v>
      </c>
      <c r="C136" s="209"/>
      <c r="D136" s="200"/>
      <c r="E136" s="210">
        <v>115.8</v>
      </c>
      <c r="F136" s="12">
        <f t="shared" si="12"/>
        <v>104.22</v>
      </c>
      <c r="G136" s="12">
        <f t="shared" si="17"/>
        <v>100.746</v>
      </c>
      <c r="H136" s="12">
        <f t="shared" si="18"/>
        <v>98.429999999999993</v>
      </c>
      <c r="I136" s="12">
        <f t="shared" si="19"/>
        <v>97.271999999999991</v>
      </c>
      <c r="J136" s="12">
        <f t="shared" si="20"/>
        <v>92.64</v>
      </c>
      <c r="K136" s="12">
        <f t="shared" si="21"/>
        <v>144.75</v>
      </c>
      <c r="L136" s="273"/>
      <c r="M136" s="271"/>
      <c r="N136" s="100"/>
      <c r="O136" s="6"/>
      <c r="P136" s="100"/>
      <c r="Q136" s="6"/>
      <c r="R136" s="98"/>
      <c r="S136" s="10"/>
    </row>
    <row r="137" spans="1:19">
      <c r="A137" s="181">
        <v>4810151022778</v>
      </c>
      <c r="B137" s="209" t="s">
        <v>1386</v>
      </c>
      <c r="C137" s="209"/>
      <c r="D137" s="200"/>
      <c r="E137" s="210">
        <v>129.80000000000001</v>
      </c>
      <c r="F137" s="12">
        <f t="shared" si="12"/>
        <v>116.82000000000001</v>
      </c>
      <c r="G137" s="12">
        <f t="shared" si="17"/>
        <v>112.92600000000002</v>
      </c>
      <c r="H137" s="12">
        <f t="shared" si="18"/>
        <v>110.33000000000001</v>
      </c>
      <c r="I137" s="12">
        <f t="shared" si="19"/>
        <v>109.03200000000001</v>
      </c>
      <c r="J137" s="12">
        <f t="shared" si="20"/>
        <v>103.84000000000002</v>
      </c>
      <c r="K137" s="12">
        <f t="shared" si="21"/>
        <v>162.25</v>
      </c>
      <c r="L137" s="273"/>
      <c r="M137" s="271"/>
      <c r="N137" s="100"/>
      <c r="O137" s="6"/>
      <c r="P137" s="100"/>
      <c r="Q137" s="6"/>
      <c r="R137" s="98"/>
      <c r="S137" s="10"/>
    </row>
    <row r="138" spans="1:19">
      <c r="A138" s="181">
        <v>4810151022778</v>
      </c>
      <c r="B138" s="209" t="s">
        <v>1388</v>
      </c>
      <c r="C138" s="209"/>
      <c r="D138" s="200"/>
      <c r="E138" s="210">
        <v>129.80000000000001</v>
      </c>
      <c r="F138" s="12">
        <f t="shared" si="12"/>
        <v>116.82000000000001</v>
      </c>
      <c r="G138" s="12">
        <f t="shared" si="17"/>
        <v>112.92600000000002</v>
      </c>
      <c r="H138" s="12">
        <f t="shared" si="18"/>
        <v>110.33000000000001</v>
      </c>
      <c r="I138" s="12">
        <f t="shared" si="19"/>
        <v>109.03200000000001</v>
      </c>
      <c r="J138" s="12">
        <f t="shared" si="20"/>
        <v>103.84000000000002</v>
      </c>
      <c r="K138" s="12">
        <f t="shared" si="21"/>
        <v>162.25</v>
      </c>
      <c r="L138" s="273"/>
      <c r="M138" s="271"/>
      <c r="N138" s="100"/>
      <c r="O138" s="6"/>
      <c r="P138" s="100"/>
      <c r="Q138" s="6"/>
      <c r="R138" s="98"/>
      <c r="S138" s="10"/>
    </row>
    <row r="139" spans="1:19" ht="14.25">
      <c r="A139" s="181"/>
      <c r="B139" s="313" t="s">
        <v>770</v>
      </c>
      <c r="C139" s="200"/>
      <c r="D139" s="200"/>
      <c r="E139" s="210"/>
      <c r="F139" s="92">
        <f t="shared" ref="F139:F205" si="22">E139*0.9</f>
        <v>0</v>
      </c>
      <c r="G139" s="12">
        <f t="shared" si="17"/>
        <v>0</v>
      </c>
      <c r="H139" s="92">
        <f t="shared" ref="H139:H204" si="23">E139*0.85</f>
        <v>0</v>
      </c>
      <c r="I139" s="12">
        <f t="shared" si="19"/>
        <v>0</v>
      </c>
      <c r="J139" s="12">
        <f t="shared" si="20"/>
        <v>0</v>
      </c>
      <c r="K139" s="12">
        <f t="shared" si="21"/>
        <v>0</v>
      </c>
      <c r="L139" s="273"/>
      <c r="M139" s="271"/>
      <c r="N139" s="100"/>
      <c r="O139" s="6"/>
      <c r="P139" s="100"/>
      <c r="Q139" s="6"/>
      <c r="R139" s="98"/>
      <c r="S139" s="10"/>
    </row>
    <row r="140" spans="1:19">
      <c r="A140" s="227">
        <v>4810151005085</v>
      </c>
      <c r="B140" s="268" t="s">
        <v>771</v>
      </c>
      <c r="C140" s="202">
        <v>450</v>
      </c>
      <c r="D140" s="202">
        <v>18</v>
      </c>
      <c r="E140" s="311">
        <v>47.35</v>
      </c>
      <c r="F140" s="305">
        <f t="shared" si="22"/>
        <v>42.615000000000002</v>
      </c>
      <c r="G140" s="12">
        <f t="shared" si="17"/>
        <v>41.194499999999998</v>
      </c>
      <c r="H140" s="305">
        <f t="shared" si="23"/>
        <v>40.247500000000002</v>
      </c>
      <c r="I140" s="12">
        <f t="shared" si="19"/>
        <v>39.774000000000001</v>
      </c>
      <c r="J140" s="12">
        <f t="shared" si="20"/>
        <v>37.880000000000003</v>
      </c>
      <c r="K140" s="12">
        <f t="shared" si="21"/>
        <v>59.1875</v>
      </c>
      <c r="L140" s="312"/>
      <c r="M140" s="271"/>
      <c r="N140" s="100"/>
      <c r="O140" s="6"/>
      <c r="P140" s="100"/>
      <c r="Q140" s="6"/>
      <c r="R140" s="98"/>
      <c r="S140" s="10"/>
    </row>
    <row r="141" spans="1:19">
      <c r="A141" s="187">
        <v>4810151006099</v>
      </c>
      <c r="B141" s="199" t="s">
        <v>350</v>
      </c>
      <c r="C141" s="198">
        <v>450</v>
      </c>
      <c r="D141" s="198">
        <v>18</v>
      </c>
      <c r="E141" s="204">
        <v>47.35</v>
      </c>
      <c r="F141" s="12">
        <f t="shared" si="22"/>
        <v>42.615000000000002</v>
      </c>
      <c r="G141" s="12">
        <f t="shared" si="17"/>
        <v>41.194499999999998</v>
      </c>
      <c r="H141" s="12">
        <f t="shared" si="23"/>
        <v>40.247500000000002</v>
      </c>
      <c r="I141" s="12">
        <f t="shared" si="19"/>
        <v>39.774000000000001</v>
      </c>
      <c r="J141" s="12">
        <f t="shared" si="20"/>
        <v>37.880000000000003</v>
      </c>
      <c r="K141" s="12">
        <f t="shared" si="21"/>
        <v>59.1875</v>
      </c>
      <c r="L141" s="273"/>
      <c r="M141" s="271"/>
      <c r="N141" s="100"/>
      <c r="O141" s="6"/>
      <c r="P141" s="100"/>
      <c r="Q141" s="6"/>
      <c r="R141" s="98"/>
      <c r="S141" s="10"/>
    </row>
    <row r="142" spans="1:19">
      <c r="A142" s="187">
        <v>4810151005092</v>
      </c>
      <c r="B142" s="199" t="s">
        <v>684</v>
      </c>
      <c r="C142" s="198">
        <v>450</v>
      </c>
      <c r="D142" s="198">
        <v>18</v>
      </c>
      <c r="E142" s="204">
        <v>47.35</v>
      </c>
      <c r="F142" s="12">
        <f t="shared" si="22"/>
        <v>42.615000000000002</v>
      </c>
      <c r="G142" s="12">
        <f t="shared" si="17"/>
        <v>41.194499999999998</v>
      </c>
      <c r="H142" s="12">
        <f t="shared" si="23"/>
        <v>40.247500000000002</v>
      </c>
      <c r="I142" s="12">
        <f t="shared" si="19"/>
        <v>39.774000000000001</v>
      </c>
      <c r="J142" s="12">
        <f t="shared" si="20"/>
        <v>37.880000000000003</v>
      </c>
      <c r="K142" s="12">
        <f t="shared" si="21"/>
        <v>59.1875</v>
      </c>
      <c r="L142" s="273"/>
      <c r="M142" s="271"/>
      <c r="N142" s="100"/>
      <c r="O142" s="6"/>
      <c r="P142" s="100"/>
      <c r="Q142" s="6"/>
      <c r="R142" s="98"/>
      <c r="S142" s="10"/>
    </row>
    <row r="143" spans="1:19">
      <c r="A143" s="187">
        <v>4810151006891</v>
      </c>
      <c r="B143" s="199" t="s">
        <v>685</v>
      </c>
      <c r="C143" s="198">
        <v>450</v>
      </c>
      <c r="D143" s="198">
        <v>18</v>
      </c>
      <c r="E143" s="204">
        <v>59.2</v>
      </c>
      <c r="F143" s="12">
        <f t="shared" si="22"/>
        <v>53.28</v>
      </c>
      <c r="G143" s="12">
        <f t="shared" si="17"/>
        <v>51.504000000000005</v>
      </c>
      <c r="H143" s="12">
        <f t="shared" si="23"/>
        <v>50.32</v>
      </c>
      <c r="I143" s="12">
        <f t="shared" si="19"/>
        <v>49.728000000000002</v>
      </c>
      <c r="J143" s="12">
        <f t="shared" si="20"/>
        <v>47.360000000000007</v>
      </c>
      <c r="K143" s="12">
        <f t="shared" si="21"/>
        <v>74</v>
      </c>
      <c r="L143" s="273"/>
      <c r="M143" s="271"/>
      <c r="N143" s="100"/>
      <c r="O143" s="6"/>
      <c r="P143" s="100"/>
      <c r="Q143" s="6"/>
      <c r="R143" s="98"/>
      <c r="S143" s="10"/>
    </row>
    <row r="144" spans="1:19">
      <c r="A144" s="187">
        <v>4810151006907</v>
      </c>
      <c r="B144" s="199" t="s">
        <v>279</v>
      </c>
      <c r="C144" s="198">
        <v>450</v>
      </c>
      <c r="D144" s="198">
        <v>18</v>
      </c>
      <c r="E144" s="204">
        <v>59.2</v>
      </c>
      <c r="F144" s="12">
        <f t="shared" si="22"/>
        <v>53.28</v>
      </c>
      <c r="G144" s="12">
        <f t="shared" si="17"/>
        <v>51.504000000000005</v>
      </c>
      <c r="H144" s="12">
        <f t="shared" si="23"/>
        <v>50.32</v>
      </c>
      <c r="I144" s="12">
        <f t="shared" si="19"/>
        <v>49.728000000000002</v>
      </c>
      <c r="J144" s="12">
        <f t="shared" si="20"/>
        <v>47.360000000000007</v>
      </c>
      <c r="K144" s="12">
        <f t="shared" si="21"/>
        <v>74</v>
      </c>
      <c r="L144" s="273"/>
      <c r="M144" s="271"/>
      <c r="N144" s="100"/>
      <c r="O144" s="6"/>
      <c r="P144" s="100"/>
      <c r="Q144" s="6"/>
      <c r="R144" s="98"/>
      <c r="S144" s="10"/>
    </row>
    <row r="145" spans="1:19">
      <c r="A145" s="187">
        <v>4810151005061</v>
      </c>
      <c r="B145" s="199" t="s">
        <v>280</v>
      </c>
      <c r="C145" s="198">
        <v>500</v>
      </c>
      <c r="D145" s="198">
        <v>15</v>
      </c>
      <c r="E145" s="204">
        <v>47.35</v>
      </c>
      <c r="F145" s="12">
        <f t="shared" si="22"/>
        <v>42.615000000000002</v>
      </c>
      <c r="G145" s="12">
        <f t="shared" si="17"/>
        <v>41.194499999999998</v>
      </c>
      <c r="H145" s="12">
        <f t="shared" si="23"/>
        <v>40.247500000000002</v>
      </c>
      <c r="I145" s="12">
        <f t="shared" si="19"/>
        <v>39.774000000000001</v>
      </c>
      <c r="J145" s="12">
        <f t="shared" si="20"/>
        <v>37.880000000000003</v>
      </c>
      <c r="K145" s="12">
        <f t="shared" si="21"/>
        <v>59.1875</v>
      </c>
      <c r="L145" s="273"/>
      <c r="M145" s="271"/>
      <c r="N145" s="100"/>
      <c r="O145" s="6"/>
      <c r="P145" s="100"/>
      <c r="Q145" s="6"/>
      <c r="R145" s="98"/>
      <c r="S145" s="10"/>
    </row>
    <row r="146" spans="1:19">
      <c r="A146" s="187">
        <v>4810151006075</v>
      </c>
      <c r="B146" s="199" t="s">
        <v>281</v>
      </c>
      <c r="C146" s="198">
        <v>500</v>
      </c>
      <c r="D146" s="198">
        <v>15</v>
      </c>
      <c r="E146" s="204">
        <v>47.35</v>
      </c>
      <c r="F146" s="12">
        <f t="shared" si="22"/>
        <v>42.615000000000002</v>
      </c>
      <c r="G146" s="12">
        <f t="shared" si="17"/>
        <v>41.194499999999998</v>
      </c>
      <c r="H146" s="12">
        <f t="shared" si="23"/>
        <v>40.247500000000002</v>
      </c>
      <c r="I146" s="12">
        <f t="shared" si="19"/>
        <v>39.774000000000001</v>
      </c>
      <c r="J146" s="12">
        <f t="shared" si="20"/>
        <v>37.880000000000003</v>
      </c>
      <c r="K146" s="12">
        <f t="shared" si="21"/>
        <v>59.1875</v>
      </c>
      <c r="L146" s="273"/>
      <c r="M146" s="271"/>
      <c r="N146" s="100"/>
      <c r="O146" s="6"/>
      <c r="P146" s="100"/>
      <c r="Q146" s="6"/>
      <c r="R146" s="98"/>
      <c r="S146" s="10"/>
    </row>
    <row r="147" spans="1:19">
      <c r="A147" s="187">
        <v>4810151005078</v>
      </c>
      <c r="B147" s="199" t="s">
        <v>282</v>
      </c>
      <c r="C147" s="198">
        <v>500</v>
      </c>
      <c r="D147" s="198">
        <v>15</v>
      </c>
      <c r="E147" s="204">
        <v>47.35</v>
      </c>
      <c r="F147" s="12">
        <f t="shared" si="22"/>
        <v>42.615000000000002</v>
      </c>
      <c r="G147" s="12">
        <f t="shared" si="17"/>
        <v>41.194499999999998</v>
      </c>
      <c r="H147" s="12">
        <f t="shared" si="23"/>
        <v>40.247500000000002</v>
      </c>
      <c r="I147" s="12">
        <f t="shared" si="19"/>
        <v>39.774000000000001</v>
      </c>
      <c r="J147" s="12">
        <f t="shared" si="20"/>
        <v>37.880000000000003</v>
      </c>
      <c r="K147" s="12">
        <f t="shared" si="21"/>
        <v>59.1875</v>
      </c>
      <c r="L147" s="273"/>
      <c r="M147" s="271"/>
      <c r="N147" s="100"/>
      <c r="O147" s="6"/>
      <c r="P147" s="100"/>
      <c r="Q147" s="6"/>
      <c r="R147" s="98"/>
      <c r="S147" s="10"/>
    </row>
    <row r="148" spans="1:19">
      <c r="A148" s="187">
        <v>4810151006914</v>
      </c>
      <c r="B148" s="199" t="s">
        <v>283</v>
      </c>
      <c r="C148" s="198">
        <v>500</v>
      </c>
      <c r="D148" s="198">
        <v>15</v>
      </c>
      <c r="E148" s="204">
        <v>55</v>
      </c>
      <c r="F148" s="12">
        <f t="shared" si="22"/>
        <v>49.5</v>
      </c>
      <c r="G148" s="12">
        <f t="shared" si="17"/>
        <v>47.85</v>
      </c>
      <c r="H148" s="57">
        <f t="shared" si="23"/>
        <v>46.75</v>
      </c>
      <c r="I148" s="12">
        <f t="shared" si="19"/>
        <v>46.199999999999996</v>
      </c>
      <c r="J148" s="12">
        <f t="shared" si="20"/>
        <v>44</v>
      </c>
      <c r="K148" s="12">
        <f t="shared" si="21"/>
        <v>68.75</v>
      </c>
      <c r="L148" s="273"/>
      <c r="M148" s="271"/>
      <c r="N148" s="100"/>
      <c r="O148" s="6"/>
      <c r="P148" s="100"/>
      <c r="Q148" s="6"/>
      <c r="R148" s="98"/>
      <c r="S148" s="10"/>
    </row>
    <row r="149" spans="1:19">
      <c r="A149" s="187">
        <v>4810151006921</v>
      </c>
      <c r="B149" s="199" t="s">
        <v>284</v>
      </c>
      <c r="C149" s="198">
        <v>500</v>
      </c>
      <c r="D149" s="198">
        <v>15</v>
      </c>
      <c r="E149" s="196">
        <v>55</v>
      </c>
      <c r="F149" s="12">
        <f t="shared" si="22"/>
        <v>49.5</v>
      </c>
      <c r="G149" s="12">
        <f t="shared" si="17"/>
        <v>47.85</v>
      </c>
      <c r="H149" s="92">
        <f t="shared" si="23"/>
        <v>46.75</v>
      </c>
      <c r="I149" s="12">
        <f t="shared" si="19"/>
        <v>46.199999999999996</v>
      </c>
      <c r="J149" s="12">
        <f t="shared" si="20"/>
        <v>44</v>
      </c>
      <c r="K149" s="12">
        <f t="shared" si="21"/>
        <v>68.75</v>
      </c>
      <c r="L149" s="272"/>
      <c r="M149" s="6"/>
      <c r="N149" s="100"/>
      <c r="O149" s="6"/>
      <c r="P149" s="100"/>
      <c r="Q149" s="6"/>
      <c r="R149" s="98"/>
      <c r="S149" s="10"/>
    </row>
    <row r="150" spans="1:19">
      <c r="A150" s="134"/>
      <c r="B150" s="121" t="s">
        <v>1657</v>
      </c>
      <c r="C150" s="2"/>
      <c r="D150" s="2"/>
      <c r="E150" s="21"/>
      <c r="F150" s="92">
        <f t="shared" si="22"/>
        <v>0</v>
      </c>
      <c r="G150" s="12">
        <f t="shared" si="17"/>
        <v>0</v>
      </c>
      <c r="H150" s="92">
        <f t="shared" si="23"/>
        <v>0</v>
      </c>
      <c r="I150" s="12">
        <f t="shared" si="19"/>
        <v>0</v>
      </c>
      <c r="J150" s="12">
        <f t="shared" si="20"/>
        <v>0</v>
      </c>
      <c r="K150" s="12">
        <f t="shared" si="21"/>
        <v>0</v>
      </c>
      <c r="L150" s="273"/>
      <c r="M150" s="271"/>
      <c r="N150" s="100"/>
      <c r="O150" s="6"/>
      <c r="P150" s="100"/>
      <c r="Q150" s="6"/>
      <c r="R150" s="98"/>
      <c r="S150" s="10"/>
    </row>
    <row r="151" spans="1:19">
      <c r="A151" s="323">
        <v>4810151019426</v>
      </c>
      <c r="B151" s="275" t="s">
        <v>1659</v>
      </c>
      <c r="C151" s="91"/>
      <c r="D151" s="91"/>
      <c r="E151" s="330">
        <v>51.2</v>
      </c>
      <c r="F151" s="92">
        <f t="shared" si="22"/>
        <v>46.080000000000005</v>
      </c>
      <c r="G151" s="12">
        <f t="shared" si="17"/>
        <v>44.544000000000004</v>
      </c>
      <c r="H151" s="92">
        <f t="shared" si="23"/>
        <v>43.52</v>
      </c>
      <c r="I151" s="12">
        <f t="shared" si="19"/>
        <v>43.008000000000003</v>
      </c>
      <c r="J151" s="12">
        <f t="shared" si="20"/>
        <v>40.960000000000008</v>
      </c>
      <c r="K151" s="12">
        <f t="shared" si="21"/>
        <v>64</v>
      </c>
      <c r="L151" s="273"/>
      <c r="M151" s="271"/>
      <c r="N151" s="100"/>
      <c r="O151" s="6"/>
      <c r="P151" s="100"/>
      <c r="Q151" s="6"/>
      <c r="R151" s="98"/>
      <c r="S151" s="10"/>
    </row>
    <row r="152" spans="1:19">
      <c r="A152" s="323">
        <v>4810151019402</v>
      </c>
      <c r="B152" s="275" t="s">
        <v>1660</v>
      </c>
      <c r="C152" s="91"/>
      <c r="D152" s="91"/>
      <c r="E152" s="330">
        <v>51.2</v>
      </c>
      <c r="F152" s="92">
        <f t="shared" si="22"/>
        <v>46.080000000000005</v>
      </c>
      <c r="G152" s="12">
        <f t="shared" si="17"/>
        <v>44.544000000000004</v>
      </c>
      <c r="H152" s="92">
        <f t="shared" si="23"/>
        <v>43.52</v>
      </c>
      <c r="I152" s="12">
        <f t="shared" si="19"/>
        <v>43.008000000000003</v>
      </c>
      <c r="J152" s="12">
        <f t="shared" si="20"/>
        <v>40.960000000000008</v>
      </c>
      <c r="K152" s="12">
        <f t="shared" si="21"/>
        <v>64</v>
      </c>
      <c r="L152" s="273"/>
      <c r="M152" s="271"/>
      <c r="N152" s="100"/>
      <c r="O152" s="6"/>
      <c r="P152" s="100"/>
      <c r="Q152" s="6"/>
      <c r="R152" s="98"/>
      <c r="S152" s="10"/>
    </row>
    <row r="153" spans="1:19">
      <c r="A153" s="323">
        <v>4810151021177</v>
      </c>
      <c r="B153" s="275" t="s">
        <v>1661</v>
      </c>
      <c r="C153" s="91"/>
      <c r="D153" s="91"/>
      <c r="E153" s="330">
        <v>51.2</v>
      </c>
      <c r="F153" s="92">
        <f t="shared" si="22"/>
        <v>46.080000000000005</v>
      </c>
      <c r="G153" s="12">
        <f t="shared" si="17"/>
        <v>44.544000000000004</v>
      </c>
      <c r="H153" s="92">
        <f t="shared" si="23"/>
        <v>43.52</v>
      </c>
      <c r="I153" s="12">
        <f t="shared" si="19"/>
        <v>43.008000000000003</v>
      </c>
      <c r="J153" s="12">
        <f t="shared" si="20"/>
        <v>40.960000000000008</v>
      </c>
      <c r="K153" s="12">
        <f t="shared" si="21"/>
        <v>64</v>
      </c>
      <c r="L153" s="273"/>
      <c r="M153" s="271"/>
      <c r="N153" s="100"/>
      <c r="O153" s="6"/>
      <c r="P153" s="100"/>
      <c r="Q153" s="6"/>
      <c r="R153" s="98"/>
      <c r="S153" s="10"/>
    </row>
    <row r="154" spans="1:19">
      <c r="A154" s="323">
        <v>4810151021184</v>
      </c>
      <c r="B154" s="275" t="s">
        <v>1662</v>
      </c>
      <c r="C154" s="91"/>
      <c r="D154" s="91"/>
      <c r="E154" s="330">
        <v>51.2</v>
      </c>
      <c r="F154" s="92">
        <f t="shared" si="22"/>
        <v>46.080000000000005</v>
      </c>
      <c r="G154" s="12">
        <f t="shared" si="17"/>
        <v>44.544000000000004</v>
      </c>
      <c r="H154" s="92">
        <f t="shared" si="23"/>
        <v>43.52</v>
      </c>
      <c r="I154" s="12">
        <f t="shared" si="19"/>
        <v>43.008000000000003</v>
      </c>
      <c r="J154" s="12">
        <f t="shared" si="20"/>
        <v>40.960000000000008</v>
      </c>
      <c r="K154" s="12">
        <f t="shared" si="21"/>
        <v>64</v>
      </c>
      <c r="L154" s="273"/>
      <c r="M154" s="271"/>
      <c r="N154" s="100"/>
      <c r="O154" s="6"/>
      <c r="P154" s="100"/>
      <c r="Q154" s="6"/>
      <c r="R154" s="98"/>
      <c r="S154" s="10"/>
    </row>
    <row r="155" spans="1:19">
      <c r="A155" s="323">
        <v>4810151021191</v>
      </c>
      <c r="B155" s="275" t="s">
        <v>1658</v>
      </c>
      <c r="C155" s="91"/>
      <c r="D155" s="91"/>
      <c r="E155" s="330">
        <v>51.2</v>
      </c>
      <c r="F155" s="92">
        <f t="shared" si="22"/>
        <v>46.080000000000005</v>
      </c>
      <c r="G155" s="12">
        <f t="shared" si="17"/>
        <v>44.544000000000004</v>
      </c>
      <c r="H155" s="92">
        <f t="shared" si="23"/>
        <v>43.52</v>
      </c>
      <c r="I155" s="12">
        <f t="shared" si="19"/>
        <v>43.008000000000003</v>
      </c>
      <c r="J155" s="12">
        <f t="shared" si="20"/>
        <v>40.960000000000008</v>
      </c>
      <c r="K155" s="12">
        <f t="shared" si="21"/>
        <v>64</v>
      </c>
      <c r="L155" s="273"/>
      <c r="M155" s="271"/>
      <c r="N155" s="100"/>
      <c r="O155" s="6"/>
      <c r="P155" s="100"/>
      <c r="Q155" s="6"/>
      <c r="R155" s="98"/>
      <c r="S155" s="10"/>
    </row>
    <row r="156" spans="1:19">
      <c r="A156" s="323">
        <v>4810151021207</v>
      </c>
      <c r="B156" s="275" t="s">
        <v>1663</v>
      </c>
      <c r="C156" s="91"/>
      <c r="D156" s="91"/>
      <c r="E156" s="330">
        <v>51.2</v>
      </c>
      <c r="F156" s="92">
        <f t="shared" si="22"/>
        <v>46.080000000000005</v>
      </c>
      <c r="G156" s="12">
        <f t="shared" si="17"/>
        <v>44.544000000000004</v>
      </c>
      <c r="H156" s="92">
        <f t="shared" si="23"/>
        <v>43.52</v>
      </c>
      <c r="I156" s="12">
        <f t="shared" si="19"/>
        <v>43.008000000000003</v>
      </c>
      <c r="J156" s="12">
        <f t="shared" si="20"/>
        <v>40.960000000000008</v>
      </c>
      <c r="K156" s="12">
        <f t="shared" si="21"/>
        <v>64</v>
      </c>
      <c r="L156" s="273"/>
      <c r="M156" s="271"/>
      <c r="N156" s="100"/>
      <c r="O156" s="6"/>
      <c r="P156" s="100"/>
      <c r="Q156" s="6"/>
      <c r="R156" s="98"/>
      <c r="S156" s="10"/>
    </row>
    <row r="157" spans="1:19">
      <c r="A157" s="323">
        <v>4810151019433</v>
      </c>
      <c r="B157" s="275" t="s">
        <v>1664</v>
      </c>
      <c r="C157" s="91"/>
      <c r="D157" s="91"/>
      <c r="E157" s="330">
        <v>44.3</v>
      </c>
      <c r="F157" s="92">
        <f t="shared" si="22"/>
        <v>39.869999999999997</v>
      </c>
      <c r="G157" s="12">
        <f t="shared" si="17"/>
        <v>38.540999999999997</v>
      </c>
      <c r="H157" s="92">
        <f t="shared" si="23"/>
        <v>37.654999999999994</v>
      </c>
      <c r="I157" s="12">
        <f t="shared" si="19"/>
        <v>37.211999999999996</v>
      </c>
      <c r="J157" s="12">
        <f t="shared" si="20"/>
        <v>35.44</v>
      </c>
      <c r="K157" s="12">
        <f t="shared" si="21"/>
        <v>55.375</v>
      </c>
      <c r="L157" s="273"/>
      <c r="M157" s="271"/>
      <c r="N157" s="100"/>
      <c r="O157" s="6"/>
      <c r="P157" s="100"/>
      <c r="Q157" s="6"/>
      <c r="R157" s="98"/>
      <c r="S157" s="10"/>
    </row>
    <row r="158" spans="1:19">
      <c r="A158" s="9"/>
      <c r="B158" s="174" t="s">
        <v>336</v>
      </c>
      <c r="C158" s="20"/>
      <c r="D158" s="20"/>
      <c r="E158" s="21"/>
      <c r="F158" s="92">
        <f t="shared" si="22"/>
        <v>0</v>
      </c>
      <c r="G158" s="12">
        <f t="shared" si="17"/>
        <v>0</v>
      </c>
      <c r="H158" s="92">
        <f t="shared" si="23"/>
        <v>0</v>
      </c>
      <c r="I158" s="12">
        <f t="shared" si="19"/>
        <v>0</v>
      </c>
      <c r="J158" s="12">
        <f t="shared" si="20"/>
        <v>0</v>
      </c>
      <c r="K158" s="12">
        <f t="shared" si="21"/>
        <v>0</v>
      </c>
      <c r="L158" s="273"/>
      <c r="M158" s="271"/>
      <c r="N158" s="100"/>
      <c r="O158" s="6"/>
      <c r="P158" s="100"/>
      <c r="Q158" s="6"/>
      <c r="R158" s="98"/>
      <c r="S158" s="10"/>
    </row>
    <row r="159" spans="1:19">
      <c r="A159" s="9">
        <v>4810151012663</v>
      </c>
      <c r="B159" s="44" t="s">
        <v>385</v>
      </c>
      <c r="C159" s="11">
        <v>450</v>
      </c>
      <c r="D159" s="11">
        <v>18</v>
      </c>
      <c r="E159" s="17">
        <v>49.9</v>
      </c>
      <c r="F159" s="305">
        <f t="shared" si="22"/>
        <v>44.91</v>
      </c>
      <c r="G159" s="12">
        <f t="shared" si="17"/>
        <v>43.412999999999997</v>
      </c>
      <c r="H159" s="305">
        <f t="shared" si="23"/>
        <v>42.414999999999999</v>
      </c>
      <c r="I159" s="12">
        <f t="shared" si="19"/>
        <v>41.915999999999997</v>
      </c>
      <c r="J159" s="12">
        <f t="shared" si="20"/>
        <v>39.92</v>
      </c>
      <c r="K159" s="12">
        <f t="shared" si="21"/>
        <v>62.375</v>
      </c>
      <c r="L159" s="273"/>
      <c r="M159" s="271"/>
      <c r="N159" s="100"/>
      <c r="O159" s="6"/>
      <c r="P159" s="100"/>
      <c r="Q159" s="6"/>
      <c r="R159" s="98"/>
      <c r="S159" s="10"/>
    </row>
    <row r="160" spans="1:19">
      <c r="A160" s="9">
        <v>4810151012649</v>
      </c>
      <c r="B160" s="261" t="s">
        <v>62</v>
      </c>
      <c r="C160" s="11">
        <v>500</v>
      </c>
      <c r="D160" s="11">
        <v>14</v>
      </c>
      <c r="E160" s="17">
        <v>57.5</v>
      </c>
      <c r="F160" s="12">
        <f t="shared" si="22"/>
        <v>51.75</v>
      </c>
      <c r="G160" s="12">
        <f t="shared" si="17"/>
        <v>50.024999999999999</v>
      </c>
      <c r="H160" s="12">
        <f t="shared" si="23"/>
        <v>48.875</v>
      </c>
      <c r="I160" s="12">
        <f t="shared" si="19"/>
        <v>48.3</v>
      </c>
      <c r="J160" s="12">
        <f t="shared" si="20"/>
        <v>46</v>
      </c>
      <c r="K160" s="12">
        <f t="shared" si="21"/>
        <v>71.875</v>
      </c>
      <c r="L160" s="273"/>
      <c r="M160" s="271"/>
      <c r="N160" s="100"/>
      <c r="O160" s="6"/>
      <c r="P160" s="100"/>
      <c r="Q160" s="6"/>
      <c r="R160" s="98"/>
      <c r="S160" s="10"/>
    </row>
    <row r="161" spans="1:19">
      <c r="A161" s="9">
        <v>4810151012625</v>
      </c>
      <c r="B161" s="261" t="s">
        <v>63</v>
      </c>
      <c r="C161" s="11">
        <v>30</v>
      </c>
      <c r="D161" s="11">
        <v>15</v>
      </c>
      <c r="E161" s="17">
        <v>31.3</v>
      </c>
      <c r="F161" s="12">
        <f t="shared" si="22"/>
        <v>28.17</v>
      </c>
      <c r="G161" s="12">
        <f t="shared" si="17"/>
        <v>27.231000000000002</v>
      </c>
      <c r="H161" s="12">
        <f t="shared" si="23"/>
        <v>26.605</v>
      </c>
      <c r="I161" s="12">
        <f t="shared" si="19"/>
        <v>26.291999999999998</v>
      </c>
      <c r="J161" s="12">
        <f t="shared" si="20"/>
        <v>25.040000000000003</v>
      </c>
      <c r="K161" s="12">
        <f t="shared" si="21"/>
        <v>39.125</v>
      </c>
      <c r="L161" s="273"/>
      <c r="M161" s="271"/>
      <c r="N161" s="100"/>
      <c r="O161" s="6"/>
      <c r="P161" s="100"/>
      <c r="Q161" s="6"/>
      <c r="R161" s="98"/>
      <c r="S161" s="10"/>
    </row>
    <row r="162" spans="1:19" hidden="1">
      <c r="A162" s="9">
        <v>4810151012670</v>
      </c>
      <c r="B162" s="261" t="s">
        <v>64</v>
      </c>
      <c r="C162" s="11" t="s">
        <v>494</v>
      </c>
      <c r="D162" s="11">
        <v>12</v>
      </c>
      <c r="E162" s="17">
        <v>43.15</v>
      </c>
      <c r="F162" s="12">
        <f t="shared" si="22"/>
        <v>38.835000000000001</v>
      </c>
      <c r="G162" s="12">
        <f t="shared" si="17"/>
        <v>37.540500000000002</v>
      </c>
      <c r="H162" s="12">
        <f t="shared" si="23"/>
        <v>36.677499999999995</v>
      </c>
      <c r="I162" s="12">
        <f t="shared" si="19"/>
        <v>36.245999999999995</v>
      </c>
      <c r="J162" s="12">
        <f t="shared" si="20"/>
        <v>34.520000000000003</v>
      </c>
      <c r="K162" s="12">
        <f t="shared" si="21"/>
        <v>53.9375</v>
      </c>
      <c r="L162" s="273"/>
      <c r="M162" s="271"/>
      <c r="N162" s="100"/>
      <c r="O162" s="6"/>
      <c r="P162" s="100"/>
      <c r="Q162" s="6"/>
      <c r="R162" s="98"/>
      <c r="S162" s="10"/>
    </row>
    <row r="163" spans="1:19">
      <c r="A163" s="9">
        <v>4810151012687</v>
      </c>
      <c r="B163" s="261" t="s">
        <v>65</v>
      </c>
      <c r="C163" s="11">
        <v>150</v>
      </c>
      <c r="D163" s="11">
        <v>12</v>
      </c>
      <c r="E163" s="17">
        <v>43.15</v>
      </c>
      <c r="F163" s="12">
        <f t="shared" si="22"/>
        <v>38.835000000000001</v>
      </c>
      <c r="G163" s="12">
        <f t="shared" si="17"/>
        <v>37.540500000000002</v>
      </c>
      <c r="H163" s="12">
        <f t="shared" si="23"/>
        <v>36.677499999999995</v>
      </c>
      <c r="I163" s="12">
        <f t="shared" si="19"/>
        <v>36.245999999999995</v>
      </c>
      <c r="J163" s="12">
        <f t="shared" si="20"/>
        <v>34.520000000000003</v>
      </c>
      <c r="K163" s="12">
        <f t="shared" si="21"/>
        <v>53.9375</v>
      </c>
      <c r="L163" s="273"/>
      <c r="M163" s="271"/>
      <c r="N163" s="100"/>
      <c r="O163" s="6"/>
      <c r="P163" s="100"/>
      <c r="Q163" s="6"/>
      <c r="R163" s="98"/>
      <c r="S163" s="10"/>
    </row>
    <row r="164" spans="1:19">
      <c r="A164" s="9">
        <v>4810151012601</v>
      </c>
      <c r="B164" s="261" t="s">
        <v>66</v>
      </c>
      <c r="C164" s="11">
        <v>50</v>
      </c>
      <c r="D164" s="11">
        <v>16</v>
      </c>
      <c r="E164" s="17">
        <v>68.5</v>
      </c>
      <c r="F164" s="12">
        <f t="shared" si="22"/>
        <v>61.65</v>
      </c>
      <c r="G164" s="12">
        <f t="shared" si="17"/>
        <v>59.594999999999999</v>
      </c>
      <c r="H164" s="12">
        <f t="shared" si="23"/>
        <v>58.225000000000001</v>
      </c>
      <c r="I164" s="12">
        <f t="shared" si="19"/>
        <v>57.54</v>
      </c>
      <c r="J164" s="12">
        <f t="shared" si="20"/>
        <v>54.800000000000004</v>
      </c>
      <c r="K164" s="12">
        <f t="shared" si="21"/>
        <v>85.625</v>
      </c>
      <c r="L164" s="273"/>
      <c r="M164" s="271"/>
      <c r="N164" s="100"/>
      <c r="O164" s="6"/>
      <c r="P164" s="100"/>
      <c r="Q164" s="6"/>
      <c r="R164" s="98"/>
      <c r="S164" s="10"/>
    </row>
    <row r="165" spans="1:19">
      <c r="A165" s="9">
        <v>4810151012595</v>
      </c>
      <c r="B165" s="44" t="s">
        <v>67</v>
      </c>
      <c r="C165" s="11">
        <v>50</v>
      </c>
      <c r="D165" s="11">
        <v>16</v>
      </c>
      <c r="E165" s="17">
        <v>68.5</v>
      </c>
      <c r="F165" s="12">
        <f t="shared" si="22"/>
        <v>61.65</v>
      </c>
      <c r="G165" s="12">
        <f t="shared" si="17"/>
        <v>59.594999999999999</v>
      </c>
      <c r="H165" s="12">
        <f t="shared" si="23"/>
        <v>58.225000000000001</v>
      </c>
      <c r="I165" s="12">
        <f t="shared" si="19"/>
        <v>57.54</v>
      </c>
      <c r="J165" s="12">
        <f t="shared" si="20"/>
        <v>54.800000000000004</v>
      </c>
      <c r="K165" s="12">
        <f t="shared" si="21"/>
        <v>85.625</v>
      </c>
      <c r="L165" s="309"/>
      <c r="M165" s="6"/>
      <c r="N165" s="100"/>
      <c r="O165" s="6"/>
      <c r="P165" s="100"/>
      <c r="Q165" s="6"/>
      <c r="R165" s="98"/>
      <c r="S165" s="10"/>
    </row>
    <row r="166" spans="1:19" hidden="1">
      <c r="A166" s="9">
        <v>4810151012618</v>
      </c>
      <c r="B166" s="44" t="s">
        <v>273</v>
      </c>
      <c r="C166" s="11">
        <v>50</v>
      </c>
      <c r="D166" s="11">
        <v>16</v>
      </c>
      <c r="E166" s="17">
        <v>68.5</v>
      </c>
      <c r="F166" s="12">
        <f t="shared" si="22"/>
        <v>61.65</v>
      </c>
      <c r="G166" s="12">
        <f t="shared" si="17"/>
        <v>59.594999999999999</v>
      </c>
      <c r="H166" s="12">
        <f t="shared" si="23"/>
        <v>58.225000000000001</v>
      </c>
      <c r="I166" s="12">
        <f t="shared" si="19"/>
        <v>57.54</v>
      </c>
      <c r="J166" s="12">
        <f t="shared" si="20"/>
        <v>54.800000000000004</v>
      </c>
      <c r="K166" s="12">
        <f t="shared" si="21"/>
        <v>85.625</v>
      </c>
      <c r="L166" s="98"/>
      <c r="M166" s="6"/>
      <c r="N166" s="100"/>
      <c r="O166" s="6"/>
      <c r="P166" s="100"/>
      <c r="Q166" s="6"/>
      <c r="R166" s="98"/>
      <c r="S166" s="10"/>
    </row>
    <row r="167" spans="1:19">
      <c r="A167" s="9">
        <v>4810151012694</v>
      </c>
      <c r="B167" s="44" t="s">
        <v>274</v>
      </c>
      <c r="C167" s="11">
        <v>50</v>
      </c>
      <c r="D167" s="11">
        <v>16</v>
      </c>
      <c r="E167" s="17">
        <v>68.5</v>
      </c>
      <c r="F167" s="12">
        <f t="shared" si="22"/>
        <v>61.65</v>
      </c>
      <c r="G167" s="12">
        <f t="shared" si="17"/>
        <v>59.594999999999999</v>
      </c>
      <c r="H167" s="12">
        <f t="shared" si="23"/>
        <v>58.225000000000001</v>
      </c>
      <c r="I167" s="12">
        <f t="shared" si="19"/>
        <v>57.54</v>
      </c>
      <c r="J167" s="12">
        <f t="shared" si="20"/>
        <v>54.800000000000004</v>
      </c>
      <c r="K167" s="12">
        <f t="shared" si="21"/>
        <v>85.625</v>
      </c>
      <c r="L167" s="98"/>
      <c r="M167" s="6"/>
      <c r="N167" s="100"/>
      <c r="O167" s="6"/>
      <c r="P167" s="100"/>
      <c r="Q167" s="6"/>
      <c r="R167" s="98"/>
      <c r="S167" s="10"/>
    </row>
    <row r="168" spans="1:19">
      <c r="A168" s="9">
        <v>4810151011611</v>
      </c>
      <c r="B168" s="44" t="s">
        <v>715</v>
      </c>
      <c r="C168" s="11">
        <v>100</v>
      </c>
      <c r="D168" s="11">
        <v>20</v>
      </c>
      <c r="E168" s="17">
        <v>39.75</v>
      </c>
      <c r="F168" s="12">
        <f t="shared" si="22"/>
        <v>35.774999999999999</v>
      </c>
      <c r="G168" s="12">
        <f t="shared" si="17"/>
        <v>34.582500000000003</v>
      </c>
      <c r="H168" s="12">
        <f t="shared" si="23"/>
        <v>33.787500000000001</v>
      </c>
      <c r="I168" s="12">
        <f t="shared" si="19"/>
        <v>33.39</v>
      </c>
      <c r="J168" s="12">
        <f t="shared" si="20"/>
        <v>31.8</v>
      </c>
      <c r="K168" s="12">
        <f t="shared" si="21"/>
        <v>49.6875</v>
      </c>
      <c r="L168" s="98"/>
      <c r="M168" s="6"/>
      <c r="N168" s="100"/>
      <c r="O168" s="6"/>
      <c r="P168" s="100"/>
      <c r="Q168" s="6"/>
      <c r="R168" s="98"/>
      <c r="S168" s="10"/>
    </row>
    <row r="169" spans="1:19">
      <c r="A169" s="9">
        <v>4810151012571</v>
      </c>
      <c r="B169" s="44" t="s">
        <v>716</v>
      </c>
      <c r="C169" s="11">
        <v>200</v>
      </c>
      <c r="D169" s="11">
        <v>15</v>
      </c>
      <c r="E169" s="17">
        <v>52.4</v>
      </c>
      <c r="F169" s="12">
        <f t="shared" si="22"/>
        <v>47.16</v>
      </c>
      <c r="G169" s="12">
        <f t="shared" si="17"/>
        <v>45.588000000000001</v>
      </c>
      <c r="H169" s="12">
        <f t="shared" si="23"/>
        <v>44.54</v>
      </c>
      <c r="I169" s="12">
        <f t="shared" si="19"/>
        <v>44.015999999999998</v>
      </c>
      <c r="J169" s="12">
        <f t="shared" si="20"/>
        <v>41.92</v>
      </c>
      <c r="K169" s="12">
        <f t="shared" si="21"/>
        <v>65.5</v>
      </c>
      <c r="L169" s="98"/>
      <c r="M169" s="6"/>
      <c r="N169" s="100"/>
      <c r="O169" s="6"/>
      <c r="P169" s="100"/>
      <c r="Q169" s="6"/>
      <c r="R169" s="98"/>
      <c r="S169" s="10"/>
    </row>
    <row r="170" spans="1:19">
      <c r="A170" s="9">
        <v>4810151012564</v>
      </c>
      <c r="B170" s="44" t="s">
        <v>767</v>
      </c>
      <c r="C170" s="11">
        <v>250</v>
      </c>
      <c r="D170" s="11">
        <v>12</v>
      </c>
      <c r="E170" s="17">
        <v>49.05</v>
      </c>
      <c r="F170" s="12">
        <f t="shared" si="22"/>
        <v>44.144999999999996</v>
      </c>
      <c r="G170" s="12">
        <f t="shared" si="17"/>
        <v>42.673499999999997</v>
      </c>
      <c r="H170" s="12">
        <f t="shared" si="23"/>
        <v>41.692499999999995</v>
      </c>
      <c r="I170" s="12">
        <f t="shared" si="19"/>
        <v>41.201999999999998</v>
      </c>
      <c r="J170" s="12">
        <f t="shared" si="20"/>
        <v>39.24</v>
      </c>
      <c r="K170" s="12">
        <f t="shared" si="21"/>
        <v>61.3125</v>
      </c>
      <c r="L170" s="98"/>
      <c r="M170" s="6"/>
      <c r="N170" s="100"/>
      <c r="O170" s="6"/>
      <c r="P170" s="100"/>
      <c r="Q170" s="6"/>
      <c r="R170" s="98"/>
      <c r="S170" s="10"/>
    </row>
    <row r="171" spans="1:19">
      <c r="A171" s="9">
        <v>4810151012588</v>
      </c>
      <c r="B171" s="44" t="s">
        <v>768</v>
      </c>
      <c r="C171" s="11">
        <v>200</v>
      </c>
      <c r="D171" s="11">
        <v>15</v>
      </c>
      <c r="E171" s="17">
        <v>44.85</v>
      </c>
      <c r="F171" s="12">
        <f t="shared" si="22"/>
        <v>40.365000000000002</v>
      </c>
      <c r="G171" s="12">
        <f t="shared" si="17"/>
        <v>39.019500000000001</v>
      </c>
      <c r="H171" s="12">
        <f t="shared" si="23"/>
        <v>38.122500000000002</v>
      </c>
      <c r="I171" s="12">
        <f t="shared" si="19"/>
        <v>37.673999999999999</v>
      </c>
      <c r="J171" s="12">
        <f t="shared" si="20"/>
        <v>35.880000000000003</v>
      </c>
      <c r="K171" s="12">
        <f t="shared" si="21"/>
        <v>56.0625</v>
      </c>
      <c r="L171" s="98"/>
      <c r="M171" s="6"/>
      <c r="N171" s="100"/>
      <c r="O171" s="6"/>
      <c r="P171" s="100"/>
      <c r="Q171" s="6"/>
      <c r="R171" s="98"/>
      <c r="S171" s="10"/>
    </row>
    <row r="172" spans="1:19">
      <c r="A172" s="9">
        <v>4810151012656</v>
      </c>
      <c r="B172" s="41" t="s">
        <v>769</v>
      </c>
      <c r="C172" s="11">
        <v>500</v>
      </c>
      <c r="D172" s="11">
        <v>14</v>
      </c>
      <c r="E172" s="17">
        <v>54.1</v>
      </c>
      <c r="F172" s="12">
        <f t="shared" si="22"/>
        <v>48.690000000000005</v>
      </c>
      <c r="G172" s="12">
        <f t="shared" si="17"/>
        <v>47.067</v>
      </c>
      <c r="H172" s="12">
        <f t="shared" si="23"/>
        <v>45.984999999999999</v>
      </c>
      <c r="I172" s="12">
        <f t="shared" si="19"/>
        <v>45.444000000000003</v>
      </c>
      <c r="J172" s="12">
        <f t="shared" si="20"/>
        <v>43.28</v>
      </c>
      <c r="K172" s="12">
        <f t="shared" si="21"/>
        <v>67.625</v>
      </c>
      <c r="L172" s="98"/>
      <c r="M172" s="6"/>
      <c r="N172" s="100"/>
      <c r="O172" s="6"/>
      <c r="P172" s="100"/>
      <c r="Q172" s="6"/>
      <c r="R172" s="98"/>
      <c r="S172" s="10"/>
    </row>
    <row r="173" spans="1:19">
      <c r="A173" s="46"/>
      <c r="B173" s="47" t="s">
        <v>82</v>
      </c>
      <c r="C173" s="48"/>
      <c r="D173" s="48"/>
      <c r="E173" s="49"/>
      <c r="F173" s="12">
        <f t="shared" si="22"/>
        <v>0</v>
      </c>
      <c r="G173" s="12">
        <f t="shared" si="17"/>
        <v>0</v>
      </c>
      <c r="H173" s="12">
        <f t="shared" si="23"/>
        <v>0</v>
      </c>
      <c r="I173" s="12">
        <f t="shared" si="19"/>
        <v>0</v>
      </c>
      <c r="J173" s="12">
        <f t="shared" si="20"/>
        <v>0</v>
      </c>
      <c r="K173" s="12">
        <f t="shared" si="21"/>
        <v>0</v>
      </c>
      <c r="L173" s="98"/>
      <c r="M173" s="6"/>
      <c r="N173" s="100"/>
      <c r="O173" s="6"/>
      <c r="P173" s="100"/>
      <c r="Q173" s="6"/>
      <c r="R173" s="98"/>
      <c r="S173" s="10"/>
    </row>
    <row r="174" spans="1:19" hidden="1">
      <c r="A174" s="46">
        <v>4810151001636</v>
      </c>
      <c r="B174" s="6" t="s">
        <v>112</v>
      </c>
      <c r="C174" s="48">
        <v>3000</v>
      </c>
      <c r="D174" s="48">
        <v>2</v>
      </c>
      <c r="E174" s="49">
        <v>173.4</v>
      </c>
      <c r="F174" s="12">
        <f t="shared" si="22"/>
        <v>156.06</v>
      </c>
      <c r="G174" s="12">
        <f t="shared" si="17"/>
        <v>150.858</v>
      </c>
      <c r="H174" s="12">
        <f t="shared" si="23"/>
        <v>147.39000000000001</v>
      </c>
      <c r="I174" s="12">
        <f t="shared" si="19"/>
        <v>145.65600000000001</v>
      </c>
      <c r="J174" s="12">
        <f t="shared" si="20"/>
        <v>138.72</v>
      </c>
      <c r="K174" s="12">
        <f t="shared" si="21"/>
        <v>216.75</v>
      </c>
      <c r="L174" s="98"/>
      <c r="M174" s="6"/>
      <c r="N174" s="100"/>
      <c r="O174" s="6"/>
      <c r="P174" s="100"/>
      <c r="Q174" s="6"/>
      <c r="R174" s="98"/>
      <c r="S174" s="10"/>
    </row>
    <row r="175" spans="1:19" hidden="1">
      <c r="A175" s="46">
        <v>4810151002015</v>
      </c>
      <c r="B175" s="6" t="s">
        <v>113</v>
      </c>
      <c r="C175" s="48">
        <v>450</v>
      </c>
      <c r="D175" s="48">
        <v>18</v>
      </c>
      <c r="E175" s="49">
        <v>51.75</v>
      </c>
      <c r="F175" s="12">
        <f t="shared" si="22"/>
        <v>46.575000000000003</v>
      </c>
      <c r="G175" s="12">
        <f t="shared" si="17"/>
        <v>45.022500000000001</v>
      </c>
      <c r="H175" s="12">
        <f t="shared" si="23"/>
        <v>43.987499999999997</v>
      </c>
      <c r="I175" s="12">
        <f t="shared" si="19"/>
        <v>43.47</v>
      </c>
      <c r="J175" s="12">
        <f t="shared" si="20"/>
        <v>41.400000000000006</v>
      </c>
      <c r="K175" s="12">
        <f t="shared" si="21"/>
        <v>64.6875</v>
      </c>
      <c r="L175" s="98"/>
      <c r="M175" s="6"/>
      <c r="N175" s="100"/>
      <c r="O175" s="6"/>
      <c r="P175" s="100"/>
      <c r="Q175" s="6"/>
      <c r="R175" s="98"/>
      <c r="S175" s="10"/>
    </row>
    <row r="176" spans="1:19" hidden="1">
      <c r="A176" s="46">
        <v>4810151006044</v>
      </c>
      <c r="B176" s="6" t="s">
        <v>114</v>
      </c>
      <c r="C176" s="48">
        <v>450</v>
      </c>
      <c r="D176" s="48">
        <v>18</v>
      </c>
      <c r="E176" s="49">
        <v>56.05</v>
      </c>
      <c r="F176" s="12">
        <f t="shared" si="22"/>
        <v>50.445</v>
      </c>
      <c r="G176" s="12">
        <f t="shared" si="17"/>
        <v>48.763500000000001</v>
      </c>
      <c r="H176" s="12">
        <f t="shared" si="23"/>
        <v>47.642499999999998</v>
      </c>
      <c r="I176" s="12">
        <f t="shared" si="19"/>
        <v>47.081999999999994</v>
      </c>
      <c r="J176" s="12">
        <f t="shared" si="20"/>
        <v>44.84</v>
      </c>
      <c r="K176" s="12">
        <f t="shared" si="21"/>
        <v>70.0625</v>
      </c>
      <c r="L176" s="98"/>
      <c r="M176" s="6"/>
      <c r="N176" s="100"/>
      <c r="O176" s="6"/>
      <c r="P176" s="100"/>
      <c r="Q176" s="6"/>
      <c r="R176" s="98"/>
      <c r="S176" s="10"/>
    </row>
    <row r="177" spans="1:19" hidden="1">
      <c r="A177" s="46">
        <v>4810151006082</v>
      </c>
      <c r="B177" s="6" t="s">
        <v>226</v>
      </c>
      <c r="C177" s="48">
        <v>450</v>
      </c>
      <c r="D177" s="48">
        <v>18</v>
      </c>
      <c r="E177" s="49">
        <v>56.05</v>
      </c>
      <c r="F177" s="12">
        <f t="shared" si="22"/>
        <v>50.445</v>
      </c>
      <c r="G177" s="12">
        <f t="shared" si="17"/>
        <v>48.763500000000001</v>
      </c>
      <c r="H177" s="12">
        <f t="shared" si="23"/>
        <v>47.642499999999998</v>
      </c>
      <c r="I177" s="12">
        <f t="shared" si="19"/>
        <v>47.081999999999994</v>
      </c>
      <c r="J177" s="12">
        <f t="shared" si="20"/>
        <v>44.84</v>
      </c>
      <c r="K177" s="12">
        <f t="shared" si="21"/>
        <v>70.0625</v>
      </c>
      <c r="L177" s="98"/>
      <c r="M177" s="6"/>
      <c r="N177" s="100"/>
      <c r="O177" s="6"/>
      <c r="P177" s="100"/>
      <c r="Q177" s="6"/>
      <c r="R177" s="98"/>
      <c r="S177" s="10"/>
    </row>
    <row r="178" spans="1:19" hidden="1">
      <c r="A178" s="46">
        <v>4810151008918</v>
      </c>
      <c r="B178" s="6" t="s">
        <v>525</v>
      </c>
      <c r="C178" s="48">
        <v>450</v>
      </c>
      <c r="D178" s="48">
        <v>18</v>
      </c>
      <c r="E178" s="49">
        <v>56.05</v>
      </c>
      <c r="F178" s="12">
        <f t="shared" si="22"/>
        <v>50.445</v>
      </c>
      <c r="G178" s="12">
        <f t="shared" si="17"/>
        <v>48.763500000000001</v>
      </c>
      <c r="H178" s="12">
        <f t="shared" si="23"/>
        <v>47.642499999999998</v>
      </c>
      <c r="I178" s="12">
        <f t="shared" si="19"/>
        <v>47.081999999999994</v>
      </c>
      <c r="J178" s="12">
        <f t="shared" si="20"/>
        <v>44.84</v>
      </c>
      <c r="K178" s="12">
        <f t="shared" si="21"/>
        <v>70.0625</v>
      </c>
      <c r="L178" s="98"/>
      <c r="M178" s="6"/>
      <c r="N178" s="100"/>
      <c r="O178" s="6"/>
      <c r="P178" s="100"/>
      <c r="Q178" s="6"/>
      <c r="R178" s="98"/>
      <c r="S178" s="10"/>
    </row>
    <row r="179" spans="1:19" hidden="1">
      <c r="A179" s="46">
        <v>4810151006068</v>
      </c>
      <c r="B179" s="6" t="s">
        <v>526</v>
      </c>
      <c r="C179" s="48">
        <v>450</v>
      </c>
      <c r="D179" s="48">
        <v>18</v>
      </c>
      <c r="E179" s="49">
        <v>56.05</v>
      </c>
      <c r="F179" s="12">
        <f t="shared" si="22"/>
        <v>50.445</v>
      </c>
      <c r="G179" s="12">
        <f t="shared" si="17"/>
        <v>48.763500000000001</v>
      </c>
      <c r="H179" s="12">
        <f t="shared" si="23"/>
        <v>47.642499999999998</v>
      </c>
      <c r="I179" s="12">
        <f t="shared" si="19"/>
        <v>47.081999999999994</v>
      </c>
      <c r="J179" s="12">
        <f t="shared" si="20"/>
        <v>44.84</v>
      </c>
      <c r="K179" s="12">
        <f t="shared" si="21"/>
        <v>70.0625</v>
      </c>
      <c r="L179" s="98"/>
      <c r="M179" s="6"/>
      <c r="N179" s="100"/>
      <c r="O179" s="6"/>
      <c r="P179" s="100"/>
      <c r="Q179" s="6"/>
      <c r="R179" s="98"/>
      <c r="S179" s="10"/>
    </row>
    <row r="180" spans="1:19" hidden="1">
      <c r="A180" s="46">
        <v>4810151010829</v>
      </c>
      <c r="B180" s="6" t="s">
        <v>860</v>
      </c>
      <c r="C180" s="48">
        <v>450</v>
      </c>
      <c r="D180" s="48">
        <v>18</v>
      </c>
      <c r="E180" s="49">
        <v>56.05</v>
      </c>
      <c r="F180" s="12">
        <f t="shared" si="22"/>
        <v>50.445</v>
      </c>
      <c r="G180" s="12">
        <f t="shared" si="17"/>
        <v>48.763500000000001</v>
      </c>
      <c r="H180" s="12">
        <f t="shared" si="23"/>
        <v>47.642499999999998</v>
      </c>
      <c r="I180" s="12">
        <f t="shared" si="19"/>
        <v>47.081999999999994</v>
      </c>
      <c r="J180" s="12">
        <f t="shared" si="20"/>
        <v>44.84</v>
      </c>
      <c r="K180" s="12">
        <f t="shared" si="21"/>
        <v>70.0625</v>
      </c>
      <c r="L180" s="98"/>
      <c r="M180" s="6"/>
      <c r="N180" s="100"/>
      <c r="O180" s="6"/>
      <c r="P180" s="100"/>
      <c r="Q180" s="6"/>
      <c r="R180" s="98"/>
      <c r="S180" s="10"/>
    </row>
    <row r="181" spans="1:19">
      <c r="A181" s="46">
        <v>4810151009908</v>
      </c>
      <c r="B181" s="6" t="s">
        <v>757</v>
      </c>
      <c r="C181" s="48">
        <v>300</v>
      </c>
      <c r="D181" s="48">
        <v>15</v>
      </c>
      <c r="E181" s="49">
        <v>72.7</v>
      </c>
      <c r="F181" s="12">
        <f t="shared" si="22"/>
        <v>65.430000000000007</v>
      </c>
      <c r="G181" s="12">
        <f t="shared" si="17"/>
        <v>63.249000000000002</v>
      </c>
      <c r="H181" s="12">
        <f t="shared" si="23"/>
        <v>61.795000000000002</v>
      </c>
      <c r="I181" s="12">
        <f t="shared" si="19"/>
        <v>61.067999999999998</v>
      </c>
      <c r="J181" s="12">
        <f t="shared" si="20"/>
        <v>58.160000000000004</v>
      </c>
      <c r="K181" s="12">
        <f t="shared" si="21"/>
        <v>90.875</v>
      </c>
      <c r="L181" s="98"/>
      <c r="M181" s="6"/>
      <c r="N181" s="100"/>
      <c r="O181" s="6"/>
      <c r="P181" s="100"/>
      <c r="Q181" s="6"/>
      <c r="R181" s="98"/>
      <c r="S181" s="10"/>
    </row>
    <row r="182" spans="1:19">
      <c r="A182" s="46">
        <v>4810151005160</v>
      </c>
      <c r="B182" s="6" t="s">
        <v>527</v>
      </c>
      <c r="C182" s="48">
        <v>300</v>
      </c>
      <c r="D182" s="48">
        <v>15</v>
      </c>
      <c r="E182" s="49">
        <v>55</v>
      </c>
      <c r="F182" s="12">
        <f t="shared" si="22"/>
        <v>49.5</v>
      </c>
      <c r="G182" s="12">
        <f t="shared" si="17"/>
        <v>47.85</v>
      </c>
      <c r="H182" s="12">
        <f t="shared" si="23"/>
        <v>46.75</v>
      </c>
      <c r="I182" s="12">
        <f t="shared" si="19"/>
        <v>46.199999999999996</v>
      </c>
      <c r="J182" s="12">
        <f t="shared" si="20"/>
        <v>44</v>
      </c>
      <c r="K182" s="12">
        <f t="shared" si="21"/>
        <v>68.75</v>
      </c>
      <c r="L182" s="98"/>
      <c r="M182" s="6"/>
      <c r="N182" s="100"/>
      <c r="O182" s="6"/>
      <c r="P182" s="100"/>
      <c r="Q182" s="6"/>
      <c r="R182" s="98"/>
      <c r="S182" s="10"/>
    </row>
    <row r="183" spans="1:19">
      <c r="A183" s="46">
        <v>4810151005146</v>
      </c>
      <c r="B183" s="6" t="s">
        <v>590</v>
      </c>
      <c r="C183" s="48">
        <v>300</v>
      </c>
      <c r="D183" s="48">
        <v>15</v>
      </c>
      <c r="E183" s="49">
        <v>68.5</v>
      </c>
      <c r="F183" s="12">
        <f t="shared" si="22"/>
        <v>61.65</v>
      </c>
      <c r="G183" s="12">
        <f t="shared" si="17"/>
        <v>59.594999999999999</v>
      </c>
      <c r="H183" s="12">
        <f t="shared" si="23"/>
        <v>58.225000000000001</v>
      </c>
      <c r="I183" s="12">
        <f t="shared" si="19"/>
        <v>57.54</v>
      </c>
      <c r="J183" s="12">
        <f t="shared" si="20"/>
        <v>54.800000000000004</v>
      </c>
      <c r="K183" s="12">
        <f t="shared" si="21"/>
        <v>85.625</v>
      </c>
      <c r="L183" s="98"/>
      <c r="M183" s="6"/>
      <c r="N183" s="100"/>
      <c r="O183" s="6"/>
      <c r="P183" s="100"/>
      <c r="Q183" s="6"/>
      <c r="R183" s="98"/>
      <c r="S183" s="10"/>
    </row>
    <row r="184" spans="1:19">
      <c r="A184" s="46">
        <v>4810151007539</v>
      </c>
      <c r="B184" s="6" t="s">
        <v>455</v>
      </c>
      <c r="C184" s="48">
        <v>300</v>
      </c>
      <c r="D184" s="48">
        <v>15</v>
      </c>
      <c r="E184" s="49">
        <v>72.2</v>
      </c>
      <c r="F184" s="12">
        <f t="shared" si="22"/>
        <v>64.98</v>
      </c>
      <c r="G184" s="12">
        <f t="shared" ref="G184:G246" si="24">E184*0.87</f>
        <v>62.814</v>
      </c>
      <c r="H184" s="12">
        <f t="shared" si="23"/>
        <v>61.37</v>
      </c>
      <c r="I184" s="12">
        <f t="shared" si="19"/>
        <v>60.648000000000003</v>
      </c>
      <c r="J184" s="12">
        <f t="shared" si="20"/>
        <v>57.760000000000005</v>
      </c>
      <c r="K184" s="12">
        <f t="shared" si="21"/>
        <v>90.25</v>
      </c>
      <c r="L184" s="98"/>
      <c r="M184" s="6"/>
      <c r="N184" s="100"/>
      <c r="O184" s="6"/>
      <c r="P184" s="100"/>
      <c r="Q184" s="6"/>
      <c r="R184" s="98"/>
      <c r="S184" s="10"/>
    </row>
    <row r="185" spans="1:19">
      <c r="A185" s="46">
        <v>4810151007577</v>
      </c>
      <c r="B185" s="6" t="s">
        <v>337</v>
      </c>
      <c r="C185" s="48">
        <v>300</v>
      </c>
      <c r="D185" s="48">
        <v>15</v>
      </c>
      <c r="E185" s="49">
        <v>65.95</v>
      </c>
      <c r="F185" s="12">
        <f t="shared" si="22"/>
        <v>59.355000000000004</v>
      </c>
      <c r="G185" s="12">
        <f t="shared" si="24"/>
        <v>57.3765</v>
      </c>
      <c r="H185" s="12">
        <f t="shared" si="23"/>
        <v>56.057499999999997</v>
      </c>
      <c r="I185" s="12">
        <f t="shared" ref="I185:I242" si="25">E185*0.84</f>
        <v>55.398000000000003</v>
      </c>
      <c r="J185" s="12">
        <f t="shared" si="20"/>
        <v>52.760000000000005</v>
      </c>
      <c r="K185" s="12">
        <f t="shared" si="21"/>
        <v>82.4375</v>
      </c>
      <c r="L185" s="98"/>
      <c r="M185" s="6"/>
      <c r="N185" s="100"/>
      <c r="O185" s="6"/>
      <c r="P185" s="100"/>
      <c r="Q185" s="6"/>
      <c r="R185" s="98"/>
      <c r="S185" s="10"/>
    </row>
    <row r="186" spans="1:19">
      <c r="A186" s="46">
        <v>4810151005979</v>
      </c>
      <c r="B186" s="6" t="s">
        <v>338</v>
      </c>
      <c r="C186" s="48">
        <v>1000</v>
      </c>
      <c r="D186" s="48">
        <v>8</v>
      </c>
      <c r="E186" s="49">
        <v>100.6</v>
      </c>
      <c r="F186" s="12">
        <f t="shared" si="22"/>
        <v>90.539999999999992</v>
      </c>
      <c r="G186" s="12">
        <f t="shared" si="24"/>
        <v>87.521999999999991</v>
      </c>
      <c r="H186" s="12">
        <f t="shared" si="23"/>
        <v>85.509999999999991</v>
      </c>
      <c r="I186" s="12">
        <f t="shared" si="25"/>
        <v>84.503999999999991</v>
      </c>
      <c r="J186" s="12">
        <f t="shared" si="20"/>
        <v>80.48</v>
      </c>
      <c r="K186" s="12">
        <f t="shared" si="21"/>
        <v>125.75</v>
      </c>
      <c r="L186" s="98"/>
      <c r="M186" s="6"/>
      <c r="N186" s="100"/>
      <c r="O186" s="6"/>
      <c r="P186" s="100"/>
      <c r="Q186" s="6"/>
      <c r="R186" s="98"/>
      <c r="S186" s="10"/>
    </row>
    <row r="187" spans="1:19">
      <c r="A187" s="46">
        <v>4810151009984</v>
      </c>
      <c r="B187" s="6" t="s">
        <v>339</v>
      </c>
      <c r="C187" s="48">
        <v>1000</v>
      </c>
      <c r="D187" s="48">
        <v>8</v>
      </c>
      <c r="E187" s="49">
        <v>100.6</v>
      </c>
      <c r="F187" s="12">
        <f t="shared" si="22"/>
        <v>90.539999999999992</v>
      </c>
      <c r="G187" s="12">
        <f t="shared" si="24"/>
        <v>87.521999999999991</v>
      </c>
      <c r="H187" s="12">
        <f t="shared" si="23"/>
        <v>85.509999999999991</v>
      </c>
      <c r="I187" s="12">
        <f t="shared" si="25"/>
        <v>84.503999999999991</v>
      </c>
      <c r="J187" s="12">
        <f t="shared" si="20"/>
        <v>80.48</v>
      </c>
      <c r="K187" s="12">
        <f t="shared" si="21"/>
        <v>125.75</v>
      </c>
      <c r="L187" s="98"/>
      <c r="M187" s="6"/>
      <c r="N187" s="100"/>
      <c r="O187" s="6"/>
      <c r="P187" s="100"/>
      <c r="Q187" s="6"/>
      <c r="R187" s="98"/>
      <c r="S187" s="10"/>
    </row>
    <row r="188" spans="1:19">
      <c r="A188" s="46">
        <v>4810151010768</v>
      </c>
      <c r="B188" s="6" t="s">
        <v>594</v>
      </c>
      <c r="C188" s="48">
        <v>1000</v>
      </c>
      <c r="D188" s="48">
        <v>8</v>
      </c>
      <c r="E188" s="49">
        <v>100.6</v>
      </c>
      <c r="F188" s="12">
        <f t="shared" si="22"/>
        <v>90.539999999999992</v>
      </c>
      <c r="G188" s="12">
        <f t="shared" si="24"/>
        <v>87.521999999999991</v>
      </c>
      <c r="H188" s="12">
        <f t="shared" si="23"/>
        <v>85.509999999999991</v>
      </c>
      <c r="I188" s="12">
        <f t="shared" si="25"/>
        <v>84.503999999999991</v>
      </c>
      <c r="J188" s="12">
        <f t="shared" si="20"/>
        <v>80.48</v>
      </c>
      <c r="K188" s="12">
        <f t="shared" si="21"/>
        <v>125.75</v>
      </c>
      <c r="L188" s="98"/>
      <c r="M188" s="6"/>
      <c r="N188" s="98"/>
      <c r="O188" s="6"/>
      <c r="P188" s="98"/>
      <c r="Q188" s="6"/>
      <c r="R188" s="98"/>
      <c r="S188" s="10"/>
    </row>
    <row r="189" spans="1:19">
      <c r="A189" s="149">
        <v>4810151009991</v>
      </c>
      <c r="B189" s="27" t="s">
        <v>595</v>
      </c>
      <c r="C189" s="150">
        <v>1000</v>
      </c>
      <c r="D189" s="150">
        <v>8</v>
      </c>
      <c r="E189" s="49">
        <v>100.6</v>
      </c>
      <c r="F189" s="12">
        <f t="shared" si="22"/>
        <v>90.539999999999992</v>
      </c>
      <c r="G189" s="12">
        <f t="shared" si="24"/>
        <v>87.521999999999991</v>
      </c>
      <c r="H189" s="57">
        <f t="shared" si="23"/>
        <v>85.509999999999991</v>
      </c>
      <c r="I189" s="12">
        <f t="shared" si="25"/>
        <v>84.503999999999991</v>
      </c>
      <c r="J189" s="12">
        <f t="shared" ref="J189:J247" si="26">E189*0.8</f>
        <v>80.48</v>
      </c>
      <c r="K189" s="12">
        <f t="shared" si="21"/>
        <v>125.75</v>
      </c>
      <c r="L189" s="308"/>
      <c r="M189" s="6"/>
      <c r="N189" s="98"/>
      <c r="O189" s="6"/>
      <c r="P189" s="98"/>
      <c r="Q189" s="6"/>
      <c r="R189" s="98"/>
      <c r="S189" s="10"/>
    </row>
    <row r="190" spans="1:19">
      <c r="A190" s="151">
        <v>4810151010034</v>
      </c>
      <c r="B190" s="93" t="s">
        <v>20</v>
      </c>
      <c r="C190" s="152">
        <v>1000</v>
      </c>
      <c r="D190" s="152">
        <v>8</v>
      </c>
      <c r="E190" s="49">
        <v>100.6</v>
      </c>
      <c r="F190" s="12">
        <f t="shared" si="22"/>
        <v>90.539999999999992</v>
      </c>
      <c r="G190" s="12">
        <f t="shared" si="24"/>
        <v>87.521999999999991</v>
      </c>
      <c r="H190" s="92">
        <f t="shared" si="23"/>
        <v>85.509999999999991</v>
      </c>
      <c r="I190" s="12">
        <f t="shared" si="25"/>
        <v>84.503999999999991</v>
      </c>
      <c r="J190" s="12">
        <f t="shared" si="26"/>
        <v>80.48</v>
      </c>
      <c r="K190" s="12">
        <f t="shared" si="21"/>
        <v>125.75</v>
      </c>
      <c r="L190" s="273"/>
      <c r="M190" s="271"/>
      <c r="N190" s="98"/>
      <c r="O190" s="6"/>
      <c r="P190" s="100"/>
      <c r="Q190" s="6"/>
      <c r="R190" s="98"/>
      <c r="S190" s="10"/>
    </row>
    <row r="191" spans="1:19">
      <c r="A191" s="455">
        <v>4810151010010</v>
      </c>
      <c r="B191" s="456" t="s">
        <v>1006</v>
      </c>
      <c r="C191" s="457">
        <v>1000</v>
      </c>
      <c r="D191" s="457">
        <v>8</v>
      </c>
      <c r="E191" s="458">
        <v>100.6</v>
      </c>
      <c r="F191" s="12">
        <f t="shared" si="22"/>
        <v>90.539999999999992</v>
      </c>
      <c r="G191" s="12">
        <f t="shared" si="24"/>
        <v>87.521999999999991</v>
      </c>
      <c r="H191" s="92">
        <f t="shared" si="23"/>
        <v>85.509999999999991</v>
      </c>
      <c r="I191" s="12">
        <f t="shared" si="25"/>
        <v>84.503999999999991</v>
      </c>
      <c r="J191" s="12">
        <f t="shared" si="26"/>
        <v>80.48</v>
      </c>
      <c r="K191" s="12">
        <f t="shared" si="21"/>
        <v>125.75</v>
      </c>
      <c r="L191" s="273"/>
      <c r="M191" s="271"/>
      <c r="N191" s="308"/>
      <c r="O191" s="6"/>
      <c r="P191" s="100"/>
      <c r="Q191" s="27"/>
      <c r="R191" s="98"/>
      <c r="S191" s="10"/>
    </row>
    <row r="192" spans="1:19">
      <c r="A192" s="151">
        <v>4810151003937</v>
      </c>
      <c r="B192" s="93" t="s">
        <v>3232</v>
      </c>
      <c r="C192" s="152">
        <v>75</v>
      </c>
      <c r="D192" s="152"/>
      <c r="E192" s="459">
        <v>79.349999999999994</v>
      </c>
      <c r="F192" s="21">
        <f t="shared" si="22"/>
        <v>71.414999999999992</v>
      </c>
      <c r="G192" s="12">
        <f t="shared" si="24"/>
        <v>69.034499999999994</v>
      </c>
      <c r="H192" s="92">
        <f t="shared" si="23"/>
        <v>67.447499999999991</v>
      </c>
      <c r="I192" s="12">
        <f t="shared" si="25"/>
        <v>66.653999999999996</v>
      </c>
      <c r="J192" s="12">
        <f t="shared" si="26"/>
        <v>63.48</v>
      </c>
      <c r="K192" s="12">
        <f t="shared" si="21"/>
        <v>99.1875</v>
      </c>
      <c r="L192" s="273"/>
      <c r="M192" s="405"/>
      <c r="N192" s="273"/>
      <c r="O192" s="26"/>
      <c r="P192" s="100"/>
      <c r="Q192" s="27"/>
      <c r="R192" s="98"/>
      <c r="S192" s="10"/>
    </row>
    <row r="193" spans="1:19">
      <c r="A193" s="402"/>
      <c r="B193" s="26"/>
      <c r="C193" s="403"/>
      <c r="D193" s="403"/>
      <c r="E193" s="404"/>
      <c r="F193" s="21"/>
      <c r="G193" s="12">
        <f t="shared" si="24"/>
        <v>0</v>
      </c>
      <c r="H193" s="92"/>
      <c r="I193" s="12"/>
      <c r="J193" s="12"/>
      <c r="K193" s="12">
        <f t="shared" si="21"/>
        <v>0</v>
      </c>
      <c r="L193" s="273"/>
      <c r="M193" s="405"/>
      <c r="N193" s="273"/>
      <c r="O193" s="26"/>
      <c r="P193" s="100"/>
      <c r="Q193" s="27"/>
      <c r="R193" s="98"/>
      <c r="S193" s="10"/>
    </row>
    <row r="194" spans="1:19">
      <c r="A194" s="402"/>
      <c r="B194" s="26"/>
      <c r="C194" s="403"/>
      <c r="D194" s="403"/>
      <c r="E194" s="404"/>
      <c r="F194" s="21"/>
      <c r="G194" s="12">
        <f t="shared" si="24"/>
        <v>0</v>
      </c>
      <c r="H194" s="92"/>
      <c r="I194" s="12"/>
      <c r="J194" s="12"/>
      <c r="K194" s="12">
        <f t="shared" si="21"/>
        <v>0</v>
      </c>
      <c r="L194" s="273"/>
      <c r="M194" s="405"/>
      <c r="N194" s="273"/>
      <c r="O194" s="26"/>
      <c r="P194" s="100"/>
      <c r="Q194" s="27"/>
      <c r="R194" s="98"/>
      <c r="S194" s="10"/>
    </row>
    <row r="195" spans="1:19">
      <c r="A195" s="402"/>
      <c r="B195" s="26"/>
      <c r="C195" s="403"/>
      <c r="D195" s="403"/>
      <c r="E195" s="404"/>
      <c r="F195" s="21"/>
      <c r="G195" s="12">
        <f t="shared" si="24"/>
        <v>0</v>
      </c>
      <c r="H195" s="92"/>
      <c r="I195" s="12"/>
      <c r="J195" s="12"/>
      <c r="K195" s="12">
        <f t="shared" si="21"/>
        <v>0</v>
      </c>
      <c r="L195" s="273"/>
      <c r="M195" s="405"/>
      <c r="N195" s="273"/>
      <c r="O195" s="26"/>
      <c r="P195" s="100"/>
      <c r="Q195" s="27"/>
      <c r="R195" s="98"/>
      <c r="S195" s="10"/>
    </row>
    <row r="196" spans="1:19">
      <c r="A196" s="134"/>
      <c r="B196" s="121" t="s">
        <v>1166</v>
      </c>
      <c r="C196" s="2"/>
      <c r="D196" s="2"/>
      <c r="E196" s="92"/>
      <c r="F196" s="92">
        <f t="shared" ref="F196:F202" si="27">E196*0.9</f>
        <v>0</v>
      </c>
      <c r="G196" s="12">
        <f t="shared" si="24"/>
        <v>0</v>
      </c>
      <c r="H196" s="92">
        <f t="shared" ref="H196:H202" si="28">E196*0.85</f>
        <v>0</v>
      </c>
      <c r="I196" s="12">
        <f t="shared" ref="I196:I202" si="29">E196*0.84</f>
        <v>0</v>
      </c>
      <c r="J196" s="12">
        <f t="shared" si="26"/>
        <v>0</v>
      </c>
      <c r="K196" s="12">
        <f t="shared" si="21"/>
        <v>0</v>
      </c>
      <c r="L196" s="273"/>
      <c r="M196" s="405"/>
      <c r="N196" s="273"/>
      <c r="O196" s="1"/>
      <c r="P196" s="100"/>
      <c r="Q196" s="27"/>
      <c r="R196" s="98"/>
      <c r="S196" s="10"/>
    </row>
    <row r="197" spans="1:19">
      <c r="A197" s="124">
        <v>4810151021658</v>
      </c>
      <c r="B197" s="91" t="s">
        <v>1167</v>
      </c>
      <c r="C197" s="91">
        <v>100</v>
      </c>
      <c r="D197" s="162">
        <v>20</v>
      </c>
      <c r="E197" s="92">
        <v>73.5</v>
      </c>
      <c r="F197" s="92">
        <f t="shared" si="27"/>
        <v>66.150000000000006</v>
      </c>
      <c r="G197" s="12">
        <f t="shared" si="24"/>
        <v>63.945</v>
      </c>
      <c r="H197" s="92">
        <f t="shared" si="28"/>
        <v>62.475000000000001</v>
      </c>
      <c r="I197" s="12">
        <f t="shared" si="29"/>
        <v>61.739999999999995</v>
      </c>
      <c r="J197" s="12">
        <f t="shared" si="26"/>
        <v>58.800000000000004</v>
      </c>
      <c r="K197" s="12">
        <f t="shared" si="21"/>
        <v>91.875</v>
      </c>
      <c r="L197" s="273"/>
      <c r="M197" s="405"/>
      <c r="N197" s="273"/>
      <c r="O197" s="1"/>
      <c r="P197" s="100"/>
      <c r="Q197" s="27"/>
      <c r="R197" s="98"/>
      <c r="S197" s="10"/>
    </row>
    <row r="198" spans="1:19">
      <c r="A198" s="124">
        <v>4810151021634</v>
      </c>
      <c r="B198" s="91" t="s">
        <v>1168</v>
      </c>
      <c r="C198" s="91">
        <v>380</v>
      </c>
      <c r="D198" s="162">
        <v>12</v>
      </c>
      <c r="E198" s="92">
        <v>88</v>
      </c>
      <c r="F198" s="92">
        <f t="shared" si="27"/>
        <v>79.2</v>
      </c>
      <c r="G198" s="12">
        <f t="shared" si="24"/>
        <v>76.56</v>
      </c>
      <c r="H198" s="92">
        <f t="shared" si="28"/>
        <v>74.8</v>
      </c>
      <c r="I198" s="12">
        <f t="shared" si="29"/>
        <v>73.92</v>
      </c>
      <c r="J198" s="12">
        <f t="shared" si="26"/>
        <v>70.400000000000006</v>
      </c>
      <c r="K198" s="12">
        <f t="shared" si="21"/>
        <v>110</v>
      </c>
      <c r="L198" s="273"/>
      <c r="M198" s="405"/>
      <c r="N198" s="273"/>
      <c r="O198" s="1"/>
      <c r="P198" s="100"/>
      <c r="Q198" s="27"/>
      <c r="R198" s="98"/>
      <c r="S198" s="10"/>
    </row>
    <row r="199" spans="1:19">
      <c r="A199" s="124">
        <v>4810151021641</v>
      </c>
      <c r="B199" s="91" t="s">
        <v>1169</v>
      </c>
      <c r="C199" s="91">
        <v>200</v>
      </c>
      <c r="D199" s="162">
        <v>15</v>
      </c>
      <c r="E199" s="92">
        <v>61</v>
      </c>
      <c r="F199" s="92">
        <f t="shared" si="27"/>
        <v>54.9</v>
      </c>
      <c r="G199" s="12">
        <f t="shared" si="24"/>
        <v>53.07</v>
      </c>
      <c r="H199" s="92">
        <f t="shared" si="28"/>
        <v>51.85</v>
      </c>
      <c r="I199" s="12">
        <f t="shared" si="29"/>
        <v>51.239999999999995</v>
      </c>
      <c r="J199" s="12">
        <f t="shared" si="26"/>
        <v>48.800000000000004</v>
      </c>
      <c r="K199" s="12">
        <f t="shared" ref="K199:K262" si="30">E199*1.25</f>
        <v>76.25</v>
      </c>
      <c r="L199" s="273"/>
      <c r="M199" s="405"/>
      <c r="N199" s="273"/>
      <c r="O199" s="1"/>
      <c r="P199" s="100"/>
      <c r="Q199" s="27"/>
      <c r="R199" s="98"/>
      <c r="S199" s="10"/>
    </row>
    <row r="200" spans="1:19">
      <c r="A200" s="124">
        <v>4810151021696</v>
      </c>
      <c r="B200" s="91" t="s">
        <v>1170</v>
      </c>
      <c r="C200" s="91">
        <v>200</v>
      </c>
      <c r="D200" s="162">
        <v>12</v>
      </c>
      <c r="E200" s="92">
        <v>71</v>
      </c>
      <c r="F200" s="92">
        <f t="shared" si="27"/>
        <v>63.9</v>
      </c>
      <c r="G200" s="12">
        <f t="shared" si="24"/>
        <v>61.77</v>
      </c>
      <c r="H200" s="92">
        <f t="shared" si="28"/>
        <v>60.35</v>
      </c>
      <c r="I200" s="12">
        <f t="shared" si="29"/>
        <v>59.64</v>
      </c>
      <c r="J200" s="12">
        <f t="shared" si="26"/>
        <v>56.800000000000004</v>
      </c>
      <c r="K200" s="12">
        <f t="shared" si="30"/>
        <v>88.75</v>
      </c>
      <c r="L200" s="273"/>
      <c r="M200" s="405"/>
      <c r="N200" s="273"/>
      <c r="O200" s="1"/>
      <c r="P200" s="100"/>
      <c r="Q200" s="27"/>
      <c r="R200" s="98"/>
      <c r="S200" s="10"/>
    </row>
    <row r="201" spans="1:19">
      <c r="A201" s="124">
        <v>4810151021665</v>
      </c>
      <c r="B201" s="91" t="s">
        <v>1171</v>
      </c>
      <c r="C201" s="91">
        <v>100</v>
      </c>
      <c r="D201" s="162">
        <v>20</v>
      </c>
      <c r="E201" s="92">
        <v>90.5</v>
      </c>
      <c r="F201" s="92">
        <f t="shared" si="27"/>
        <v>81.45</v>
      </c>
      <c r="G201" s="12">
        <f t="shared" si="24"/>
        <v>78.734999999999999</v>
      </c>
      <c r="H201" s="92">
        <f t="shared" si="28"/>
        <v>76.924999999999997</v>
      </c>
      <c r="I201" s="12">
        <f t="shared" si="29"/>
        <v>76.02</v>
      </c>
      <c r="J201" s="12">
        <f t="shared" si="26"/>
        <v>72.400000000000006</v>
      </c>
      <c r="K201" s="12">
        <f t="shared" si="30"/>
        <v>113.125</v>
      </c>
      <c r="L201" s="273"/>
      <c r="M201" s="405"/>
      <c r="N201" s="273"/>
      <c r="O201" s="1"/>
      <c r="P201" s="1"/>
      <c r="Q201" s="1"/>
    </row>
    <row r="202" spans="1:19">
      <c r="A202" s="124">
        <v>4810151021627</v>
      </c>
      <c r="B202" s="91" t="s">
        <v>1172</v>
      </c>
      <c r="C202" s="91">
        <v>400</v>
      </c>
      <c r="D202" s="162">
        <v>14</v>
      </c>
      <c r="E202" s="92">
        <v>78</v>
      </c>
      <c r="F202" s="92">
        <f t="shared" si="27"/>
        <v>70.2</v>
      </c>
      <c r="G202" s="12">
        <f t="shared" si="24"/>
        <v>67.86</v>
      </c>
      <c r="H202" s="92">
        <f t="shared" si="28"/>
        <v>66.3</v>
      </c>
      <c r="I202" s="12">
        <f t="shared" si="29"/>
        <v>65.52</v>
      </c>
      <c r="J202" s="12">
        <f t="shared" si="26"/>
        <v>62.400000000000006</v>
      </c>
      <c r="K202" s="12">
        <f t="shared" si="30"/>
        <v>97.5</v>
      </c>
      <c r="L202" s="273"/>
      <c r="M202" s="405"/>
      <c r="N202" s="273"/>
      <c r="O202" s="1"/>
      <c r="P202" s="1"/>
      <c r="Q202" s="1"/>
    </row>
    <row r="203" spans="1:19" ht="14.25">
      <c r="A203" s="227"/>
      <c r="B203" s="265" t="s">
        <v>246</v>
      </c>
      <c r="C203" s="203"/>
      <c r="D203" s="203"/>
      <c r="E203" s="243"/>
      <c r="F203" s="12">
        <f t="shared" si="22"/>
        <v>0</v>
      </c>
      <c r="G203" s="12">
        <f t="shared" si="24"/>
        <v>0</v>
      </c>
      <c r="H203" s="12">
        <f t="shared" si="23"/>
        <v>0</v>
      </c>
      <c r="I203" s="12">
        <f t="shared" si="25"/>
        <v>0</v>
      </c>
      <c r="J203" s="12">
        <f t="shared" si="26"/>
        <v>0</v>
      </c>
      <c r="K203" s="12">
        <f t="shared" si="30"/>
        <v>0</v>
      </c>
      <c r="L203" s="309"/>
      <c r="M203" s="6"/>
      <c r="N203" s="309"/>
      <c r="O203" s="6"/>
      <c r="P203" s="100"/>
      <c r="Q203" s="27"/>
      <c r="R203" s="98"/>
      <c r="S203" s="10"/>
    </row>
    <row r="204" spans="1:19" hidden="1">
      <c r="A204" s="187">
        <v>4810151011079</v>
      </c>
      <c r="B204" s="199" t="s">
        <v>51</v>
      </c>
      <c r="C204" s="198">
        <v>200</v>
      </c>
      <c r="D204" s="198">
        <v>15</v>
      </c>
      <c r="E204" s="196">
        <v>31.4</v>
      </c>
      <c r="F204" s="12">
        <f t="shared" si="22"/>
        <v>28.259999999999998</v>
      </c>
      <c r="G204" s="12">
        <f t="shared" si="24"/>
        <v>27.317999999999998</v>
      </c>
      <c r="H204" s="12">
        <f t="shared" si="23"/>
        <v>26.689999999999998</v>
      </c>
      <c r="I204" s="12">
        <f t="shared" si="25"/>
        <v>26.375999999999998</v>
      </c>
      <c r="J204" s="12">
        <f t="shared" si="26"/>
        <v>25.12</v>
      </c>
      <c r="K204" s="12">
        <f t="shared" si="30"/>
        <v>39.25</v>
      </c>
      <c r="L204" s="98"/>
      <c r="M204" s="6"/>
      <c r="N204" s="98"/>
      <c r="O204" s="6"/>
      <c r="P204" s="100"/>
      <c r="Q204" s="27"/>
      <c r="R204" s="98"/>
      <c r="S204" s="10"/>
    </row>
    <row r="205" spans="1:19">
      <c r="A205" s="187">
        <v>4810151011062</v>
      </c>
      <c r="B205" s="199" t="s">
        <v>52</v>
      </c>
      <c r="C205" s="198">
        <v>450</v>
      </c>
      <c r="D205" s="198">
        <v>18</v>
      </c>
      <c r="E205" s="196">
        <v>47.35</v>
      </c>
      <c r="F205" s="12">
        <f t="shared" si="22"/>
        <v>42.615000000000002</v>
      </c>
      <c r="G205" s="12">
        <f t="shared" si="24"/>
        <v>41.194499999999998</v>
      </c>
      <c r="H205" s="12">
        <f t="shared" ref="H205:H290" si="31">E205*0.85</f>
        <v>40.247500000000002</v>
      </c>
      <c r="I205" s="12">
        <f t="shared" si="25"/>
        <v>39.774000000000001</v>
      </c>
      <c r="J205" s="12">
        <f t="shared" si="26"/>
        <v>37.880000000000003</v>
      </c>
      <c r="K205" s="12">
        <f t="shared" si="30"/>
        <v>59.1875</v>
      </c>
      <c r="L205" s="98"/>
      <c r="M205" s="6"/>
      <c r="N205" s="98"/>
      <c r="O205" s="6"/>
      <c r="P205" s="100"/>
      <c r="Q205" s="27"/>
      <c r="R205" s="98"/>
      <c r="S205" s="10"/>
    </row>
    <row r="206" spans="1:19">
      <c r="A206" s="187">
        <v>4810151011017</v>
      </c>
      <c r="B206" s="199" t="s">
        <v>53</v>
      </c>
      <c r="C206" s="198">
        <v>145</v>
      </c>
      <c r="D206" s="198">
        <v>18</v>
      </c>
      <c r="E206" s="196">
        <v>44.85</v>
      </c>
      <c r="F206" s="12">
        <f t="shared" ref="F206:F291" si="32">E206*0.9</f>
        <v>40.365000000000002</v>
      </c>
      <c r="G206" s="12">
        <f t="shared" si="24"/>
        <v>39.019500000000001</v>
      </c>
      <c r="H206" s="12">
        <f t="shared" si="31"/>
        <v>38.122500000000002</v>
      </c>
      <c r="I206" s="12">
        <f t="shared" si="25"/>
        <v>37.673999999999999</v>
      </c>
      <c r="J206" s="12">
        <f t="shared" si="26"/>
        <v>35.880000000000003</v>
      </c>
      <c r="K206" s="12">
        <f t="shared" si="30"/>
        <v>56.0625</v>
      </c>
      <c r="L206" s="98"/>
      <c r="M206" s="6"/>
      <c r="N206" s="98"/>
      <c r="O206" s="6"/>
      <c r="P206" s="100"/>
      <c r="Q206" s="27"/>
      <c r="R206" s="98"/>
      <c r="S206" s="10"/>
    </row>
    <row r="207" spans="1:19">
      <c r="A207" s="187">
        <v>4810151011086</v>
      </c>
      <c r="B207" s="199" t="s">
        <v>54</v>
      </c>
      <c r="C207" s="198">
        <v>500</v>
      </c>
      <c r="D207" s="198">
        <v>14</v>
      </c>
      <c r="E207" s="196">
        <v>53.3</v>
      </c>
      <c r="F207" s="12">
        <f t="shared" si="32"/>
        <v>47.97</v>
      </c>
      <c r="G207" s="12">
        <f t="shared" si="24"/>
        <v>46.370999999999995</v>
      </c>
      <c r="H207" s="12">
        <f t="shared" si="31"/>
        <v>45.305</v>
      </c>
      <c r="I207" s="12">
        <f t="shared" si="25"/>
        <v>44.771999999999998</v>
      </c>
      <c r="J207" s="12">
        <f t="shared" si="26"/>
        <v>42.64</v>
      </c>
      <c r="K207" s="12">
        <f t="shared" si="30"/>
        <v>66.625</v>
      </c>
      <c r="L207" s="98"/>
      <c r="M207" s="6"/>
      <c r="N207" s="98"/>
      <c r="O207" s="6"/>
      <c r="P207" s="100"/>
      <c r="Q207" s="27"/>
      <c r="R207" s="98"/>
      <c r="S207" s="10"/>
    </row>
    <row r="208" spans="1:19">
      <c r="A208" s="187">
        <v>4810151010997</v>
      </c>
      <c r="B208" s="199" t="s">
        <v>45</v>
      </c>
      <c r="C208" s="198">
        <v>50</v>
      </c>
      <c r="D208" s="198">
        <v>8</v>
      </c>
      <c r="E208" s="196">
        <v>65.099999999999994</v>
      </c>
      <c r="F208" s="12">
        <f t="shared" si="32"/>
        <v>58.589999999999996</v>
      </c>
      <c r="G208" s="12">
        <f t="shared" si="24"/>
        <v>56.636999999999993</v>
      </c>
      <c r="H208" s="12">
        <f t="shared" si="31"/>
        <v>55.334999999999994</v>
      </c>
      <c r="I208" s="12">
        <f t="shared" si="25"/>
        <v>54.68399999999999</v>
      </c>
      <c r="J208" s="12">
        <f t="shared" si="26"/>
        <v>52.08</v>
      </c>
      <c r="K208" s="12">
        <f t="shared" si="30"/>
        <v>81.375</v>
      </c>
      <c r="L208" s="98"/>
      <c r="M208" s="6"/>
      <c r="N208" s="98"/>
      <c r="O208" s="6"/>
      <c r="P208" s="100"/>
      <c r="Q208" s="27"/>
      <c r="R208" s="98"/>
      <c r="S208" s="10"/>
    </row>
    <row r="209" spans="1:19">
      <c r="A209" s="187">
        <v>4810151011000</v>
      </c>
      <c r="B209" s="199" t="s">
        <v>46</v>
      </c>
      <c r="C209" s="198">
        <v>50</v>
      </c>
      <c r="D209" s="198">
        <v>8</v>
      </c>
      <c r="E209" s="196">
        <v>65.099999999999994</v>
      </c>
      <c r="F209" s="12">
        <f t="shared" si="32"/>
        <v>58.589999999999996</v>
      </c>
      <c r="G209" s="12">
        <f t="shared" si="24"/>
        <v>56.636999999999993</v>
      </c>
      <c r="H209" s="12">
        <f t="shared" si="31"/>
        <v>55.334999999999994</v>
      </c>
      <c r="I209" s="12">
        <f t="shared" si="25"/>
        <v>54.68399999999999</v>
      </c>
      <c r="J209" s="12">
        <f t="shared" si="26"/>
        <v>52.08</v>
      </c>
      <c r="K209" s="12">
        <f t="shared" si="30"/>
        <v>81.375</v>
      </c>
      <c r="L209" s="98"/>
      <c r="M209" s="6"/>
      <c r="N209" s="98"/>
      <c r="O209" s="6"/>
      <c r="P209" s="100"/>
      <c r="Q209" s="27"/>
      <c r="R209" s="98"/>
      <c r="S209" s="10"/>
    </row>
    <row r="210" spans="1:19">
      <c r="A210" s="187">
        <v>4810151011031</v>
      </c>
      <c r="B210" s="199" t="s">
        <v>47</v>
      </c>
      <c r="C210" s="198">
        <v>30</v>
      </c>
      <c r="D210" s="198">
        <v>15</v>
      </c>
      <c r="E210" s="196">
        <v>25.35</v>
      </c>
      <c r="F210" s="12">
        <f t="shared" si="32"/>
        <v>22.815000000000001</v>
      </c>
      <c r="G210" s="12">
        <f t="shared" si="24"/>
        <v>22.054500000000001</v>
      </c>
      <c r="H210" s="12">
        <f t="shared" si="31"/>
        <v>21.547499999999999</v>
      </c>
      <c r="I210" s="12">
        <f t="shared" si="25"/>
        <v>21.294</v>
      </c>
      <c r="J210" s="12">
        <f t="shared" si="26"/>
        <v>20.28</v>
      </c>
      <c r="K210" s="12">
        <f t="shared" si="30"/>
        <v>31.6875</v>
      </c>
      <c r="L210" s="98"/>
      <c r="M210" s="6"/>
      <c r="N210" s="98"/>
      <c r="O210" s="6"/>
      <c r="P210" s="100"/>
      <c r="Q210" s="27"/>
      <c r="R210" s="98"/>
      <c r="S210" s="10"/>
    </row>
    <row r="211" spans="1:19">
      <c r="A211" s="187">
        <v>4810151011048</v>
      </c>
      <c r="B211" s="199" t="s">
        <v>48</v>
      </c>
      <c r="C211" s="198">
        <v>150</v>
      </c>
      <c r="D211" s="198">
        <v>12</v>
      </c>
      <c r="E211" s="196">
        <v>42.3</v>
      </c>
      <c r="F211" s="12">
        <f t="shared" si="32"/>
        <v>38.07</v>
      </c>
      <c r="G211" s="12">
        <f t="shared" si="24"/>
        <v>36.800999999999995</v>
      </c>
      <c r="H211" s="12">
        <f t="shared" si="31"/>
        <v>35.954999999999998</v>
      </c>
      <c r="I211" s="12">
        <f t="shared" si="25"/>
        <v>35.531999999999996</v>
      </c>
      <c r="J211" s="12">
        <f t="shared" si="26"/>
        <v>33.839999999999996</v>
      </c>
      <c r="K211" s="12">
        <f t="shared" si="30"/>
        <v>52.875</v>
      </c>
      <c r="L211" s="98"/>
      <c r="M211" s="6"/>
      <c r="N211" s="98"/>
      <c r="O211" s="6"/>
      <c r="P211" s="100"/>
      <c r="Q211" s="27"/>
      <c r="R211" s="98"/>
      <c r="S211" s="10"/>
    </row>
    <row r="212" spans="1:19">
      <c r="A212" s="187">
        <v>4810151011611</v>
      </c>
      <c r="B212" s="199" t="s">
        <v>167</v>
      </c>
      <c r="C212" s="198">
        <v>100</v>
      </c>
      <c r="D212" s="198">
        <v>20</v>
      </c>
      <c r="E212" s="196">
        <v>37.200000000000003</v>
      </c>
      <c r="F212" s="12">
        <f t="shared" si="32"/>
        <v>33.480000000000004</v>
      </c>
      <c r="G212" s="12">
        <f t="shared" si="24"/>
        <v>32.364000000000004</v>
      </c>
      <c r="H212" s="12">
        <f t="shared" si="31"/>
        <v>31.62</v>
      </c>
      <c r="I212" s="12">
        <f t="shared" si="25"/>
        <v>31.248000000000001</v>
      </c>
      <c r="J212" s="12">
        <f t="shared" si="26"/>
        <v>29.760000000000005</v>
      </c>
      <c r="K212" s="12">
        <f t="shared" si="30"/>
        <v>46.5</v>
      </c>
      <c r="L212" s="98"/>
      <c r="M212" s="6"/>
      <c r="N212" s="98"/>
      <c r="O212" s="6"/>
      <c r="P212" s="100"/>
      <c r="Q212" s="27"/>
      <c r="R212" s="98"/>
      <c r="S212" s="10"/>
    </row>
    <row r="213" spans="1:19">
      <c r="A213" s="187">
        <v>4810151011604</v>
      </c>
      <c r="B213" s="199" t="s">
        <v>537</v>
      </c>
      <c r="C213" s="198">
        <v>250</v>
      </c>
      <c r="D213" s="198">
        <v>12</v>
      </c>
      <c r="E213" s="196">
        <v>38.9</v>
      </c>
      <c r="F213" s="12">
        <f t="shared" si="32"/>
        <v>35.01</v>
      </c>
      <c r="G213" s="12">
        <f t="shared" si="24"/>
        <v>33.842999999999996</v>
      </c>
      <c r="H213" s="12">
        <f t="shared" si="31"/>
        <v>33.064999999999998</v>
      </c>
      <c r="I213" s="12">
        <f t="shared" si="25"/>
        <v>32.675999999999995</v>
      </c>
      <c r="J213" s="12">
        <f t="shared" si="26"/>
        <v>31.12</v>
      </c>
      <c r="K213" s="12">
        <f t="shared" si="30"/>
        <v>48.625</v>
      </c>
      <c r="L213" s="98"/>
      <c r="M213" s="6"/>
      <c r="N213" s="98"/>
      <c r="O213" s="6"/>
      <c r="P213" s="100"/>
      <c r="Q213" s="27"/>
      <c r="R213" s="98"/>
      <c r="S213" s="10"/>
    </row>
    <row r="214" spans="1:19">
      <c r="A214" s="187">
        <v>4810151011024</v>
      </c>
      <c r="B214" s="199" t="s">
        <v>538</v>
      </c>
      <c r="C214" s="198">
        <v>145</v>
      </c>
      <c r="D214" s="198">
        <v>18</v>
      </c>
      <c r="E214" s="196">
        <v>37.200000000000003</v>
      </c>
      <c r="F214" s="12">
        <f t="shared" si="32"/>
        <v>33.480000000000004</v>
      </c>
      <c r="G214" s="12">
        <f t="shared" si="24"/>
        <v>32.364000000000004</v>
      </c>
      <c r="H214" s="12">
        <f t="shared" si="31"/>
        <v>31.62</v>
      </c>
      <c r="I214" s="12">
        <f t="shared" si="25"/>
        <v>31.248000000000001</v>
      </c>
      <c r="J214" s="12">
        <f t="shared" si="26"/>
        <v>29.760000000000005</v>
      </c>
      <c r="K214" s="12">
        <f t="shared" si="30"/>
        <v>46.5</v>
      </c>
      <c r="L214" s="98"/>
      <c r="M214" s="6"/>
      <c r="N214" s="98"/>
      <c r="O214" s="6"/>
      <c r="P214" s="100"/>
      <c r="Q214" s="27"/>
      <c r="R214" s="98"/>
      <c r="S214" s="10"/>
    </row>
    <row r="215" spans="1:19">
      <c r="A215" s="187">
        <v>4810151011055</v>
      </c>
      <c r="B215" s="199" t="s">
        <v>88</v>
      </c>
      <c r="C215" s="198">
        <v>500</v>
      </c>
      <c r="D215" s="198">
        <v>14</v>
      </c>
      <c r="E215" s="196">
        <v>52.4</v>
      </c>
      <c r="F215" s="12">
        <f t="shared" si="32"/>
        <v>47.16</v>
      </c>
      <c r="G215" s="12">
        <f t="shared" si="24"/>
        <v>45.588000000000001</v>
      </c>
      <c r="H215" s="12">
        <f t="shared" si="31"/>
        <v>44.54</v>
      </c>
      <c r="I215" s="12">
        <f t="shared" si="25"/>
        <v>44.015999999999998</v>
      </c>
      <c r="J215" s="12">
        <f t="shared" si="26"/>
        <v>41.92</v>
      </c>
      <c r="K215" s="12">
        <f t="shared" si="30"/>
        <v>65.5</v>
      </c>
      <c r="L215" s="98"/>
      <c r="M215" s="6"/>
      <c r="N215" s="98"/>
      <c r="O215" s="6"/>
      <c r="P215" s="100"/>
      <c r="Q215" s="27"/>
      <c r="R215" s="98"/>
      <c r="S215" s="10"/>
    </row>
    <row r="216" spans="1:19" ht="14.25">
      <c r="A216" s="124"/>
      <c r="B216" s="155" t="s">
        <v>576</v>
      </c>
      <c r="C216" s="91"/>
      <c r="D216" s="91"/>
      <c r="E216" s="92"/>
      <c r="F216" s="12">
        <f t="shared" si="32"/>
        <v>0</v>
      </c>
      <c r="G216" s="12">
        <f t="shared" si="24"/>
        <v>0</v>
      </c>
      <c r="H216" s="12">
        <f t="shared" si="31"/>
        <v>0</v>
      </c>
      <c r="I216" s="12">
        <f t="shared" si="25"/>
        <v>0</v>
      </c>
      <c r="J216" s="12">
        <f t="shared" si="26"/>
        <v>0</v>
      </c>
      <c r="K216" s="12">
        <f t="shared" si="30"/>
        <v>0</v>
      </c>
      <c r="L216" s="98"/>
      <c r="M216" s="6"/>
      <c r="N216" s="98"/>
      <c r="O216" s="6"/>
      <c r="P216" s="100"/>
      <c r="Q216" s="27"/>
      <c r="R216" s="98"/>
      <c r="S216" s="10"/>
    </row>
    <row r="217" spans="1:19">
      <c r="A217" s="124">
        <v>4810151016678</v>
      </c>
      <c r="B217" s="91" t="s">
        <v>577</v>
      </c>
      <c r="C217" s="91">
        <v>150</v>
      </c>
      <c r="D217" s="91">
        <v>12</v>
      </c>
      <c r="E217" s="92">
        <v>50.7</v>
      </c>
      <c r="F217" s="12">
        <f t="shared" si="32"/>
        <v>45.63</v>
      </c>
      <c r="G217" s="12">
        <f t="shared" si="24"/>
        <v>44.109000000000002</v>
      </c>
      <c r="H217" s="12">
        <f t="shared" si="31"/>
        <v>43.094999999999999</v>
      </c>
      <c r="I217" s="12">
        <f t="shared" si="25"/>
        <v>42.588000000000001</v>
      </c>
      <c r="J217" s="12">
        <f t="shared" si="26"/>
        <v>40.56</v>
      </c>
      <c r="K217" s="12">
        <f t="shared" si="30"/>
        <v>63.375</v>
      </c>
      <c r="L217" s="98"/>
      <c r="M217" s="6"/>
      <c r="N217" s="98"/>
      <c r="O217" s="6"/>
      <c r="P217" s="100"/>
      <c r="Q217" s="27"/>
      <c r="R217" s="98"/>
      <c r="S217" s="10"/>
    </row>
    <row r="218" spans="1:19">
      <c r="A218" s="124">
        <v>4810151016739</v>
      </c>
      <c r="B218" s="91" t="s">
        <v>578</v>
      </c>
      <c r="C218" s="91">
        <v>15</v>
      </c>
      <c r="D218" s="91">
        <v>30</v>
      </c>
      <c r="E218" s="92">
        <v>111.6</v>
      </c>
      <c r="F218" s="12">
        <f t="shared" si="32"/>
        <v>100.44</v>
      </c>
      <c r="G218" s="12">
        <f t="shared" si="24"/>
        <v>97.091999999999999</v>
      </c>
      <c r="H218" s="12">
        <f t="shared" si="31"/>
        <v>94.86</v>
      </c>
      <c r="I218" s="12">
        <f t="shared" si="25"/>
        <v>93.743999999999986</v>
      </c>
      <c r="J218" s="12">
        <f t="shared" si="26"/>
        <v>89.28</v>
      </c>
      <c r="K218" s="12">
        <f t="shared" si="30"/>
        <v>139.5</v>
      </c>
      <c r="L218" s="98"/>
      <c r="M218" s="6"/>
      <c r="N218" s="98"/>
      <c r="O218" s="6"/>
      <c r="P218" s="100"/>
      <c r="Q218" s="27"/>
      <c r="R218" s="98"/>
      <c r="S218" s="10"/>
    </row>
    <row r="219" spans="1:19">
      <c r="A219" s="124">
        <v>4810151016708</v>
      </c>
      <c r="B219" s="91" t="s">
        <v>579</v>
      </c>
      <c r="C219" s="91">
        <v>20</v>
      </c>
      <c r="D219" s="91">
        <v>25</v>
      </c>
      <c r="E219" s="92">
        <v>44</v>
      </c>
      <c r="F219" s="12">
        <f t="shared" si="32"/>
        <v>39.6</v>
      </c>
      <c r="G219" s="12">
        <f t="shared" si="24"/>
        <v>38.28</v>
      </c>
      <c r="H219" s="12">
        <f t="shared" si="31"/>
        <v>37.4</v>
      </c>
      <c r="I219" s="12">
        <f t="shared" si="25"/>
        <v>36.96</v>
      </c>
      <c r="J219" s="12">
        <f t="shared" si="26"/>
        <v>35.200000000000003</v>
      </c>
      <c r="K219" s="12">
        <f t="shared" si="30"/>
        <v>55</v>
      </c>
      <c r="L219" s="98"/>
      <c r="M219" s="6"/>
      <c r="N219" s="98"/>
      <c r="O219" s="6"/>
      <c r="P219" s="100"/>
      <c r="Q219" s="27"/>
      <c r="R219" s="98"/>
      <c r="S219" s="10"/>
    </row>
    <row r="220" spans="1:19">
      <c r="A220" s="124">
        <v>4810151016685</v>
      </c>
      <c r="B220" s="91" t="s">
        <v>608</v>
      </c>
      <c r="C220" s="91">
        <v>150</v>
      </c>
      <c r="D220" s="91">
        <v>12</v>
      </c>
      <c r="E220" s="92">
        <v>53.3</v>
      </c>
      <c r="F220" s="12">
        <f t="shared" si="32"/>
        <v>47.97</v>
      </c>
      <c r="G220" s="12">
        <f t="shared" si="24"/>
        <v>46.370999999999995</v>
      </c>
      <c r="H220" s="12">
        <f t="shared" si="31"/>
        <v>45.305</v>
      </c>
      <c r="I220" s="12">
        <f t="shared" si="25"/>
        <v>44.771999999999998</v>
      </c>
      <c r="J220" s="12">
        <f t="shared" si="26"/>
        <v>42.64</v>
      </c>
      <c r="K220" s="12">
        <f t="shared" si="30"/>
        <v>66.625</v>
      </c>
      <c r="L220" s="98"/>
      <c r="M220" s="6"/>
      <c r="N220" s="98"/>
      <c r="O220" s="6"/>
      <c r="P220" s="100"/>
      <c r="Q220" s="27"/>
      <c r="R220" s="98"/>
      <c r="S220" s="10"/>
    </row>
    <row r="221" spans="1:19">
      <c r="A221" s="124">
        <v>4810151016722</v>
      </c>
      <c r="B221" s="91" t="s">
        <v>609</v>
      </c>
      <c r="C221" s="91">
        <v>75</v>
      </c>
      <c r="D221" s="91">
        <v>20</v>
      </c>
      <c r="E221" s="92">
        <v>40.6</v>
      </c>
      <c r="F221" s="12">
        <f t="shared" si="32"/>
        <v>36.54</v>
      </c>
      <c r="G221" s="12">
        <f t="shared" si="24"/>
        <v>35.322000000000003</v>
      </c>
      <c r="H221" s="12">
        <f t="shared" si="31"/>
        <v>34.51</v>
      </c>
      <c r="I221" s="12">
        <f t="shared" si="25"/>
        <v>34.103999999999999</v>
      </c>
      <c r="J221" s="12">
        <f t="shared" si="26"/>
        <v>32.480000000000004</v>
      </c>
      <c r="K221" s="12">
        <f t="shared" si="30"/>
        <v>50.75</v>
      </c>
      <c r="L221" s="98"/>
      <c r="M221" s="6"/>
      <c r="N221" s="98"/>
      <c r="O221" s="6"/>
      <c r="P221" s="100"/>
      <c r="Q221" s="27"/>
      <c r="R221" s="98"/>
      <c r="S221" s="10"/>
    </row>
    <row r="222" spans="1:19">
      <c r="A222" s="124">
        <v>4810151016715</v>
      </c>
      <c r="B222" s="91" t="s">
        <v>610</v>
      </c>
      <c r="C222" s="91">
        <v>75</v>
      </c>
      <c r="D222" s="91">
        <v>20</v>
      </c>
      <c r="E222" s="92">
        <v>40.6</v>
      </c>
      <c r="F222" s="12">
        <f t="shared" si="32"/>
        <v>36.54</v>
      </c>
      <c r="G222" s="12">
        <f t="shared" si="24"/>
        <v>35.322000000000003</v>
      </c>
      <c r="H222" s="12">
        <f t="shared" si="31"/>
        <v>34.51</v>
      </c>
      <c r="I222" s="12">
        <f t="shared" si="25"/>
        <v>34.103999999999999</v>
      </c>
      <c r="J222" s="12">
        <f t="shared" si="26"/>
        <v>32.480000000000004</v>
      </c>
      <c r="K222" s="12">
        <f t="shared" si="30"/>
        <v>50.75</v>
      </c>
      <c r="L222" s="98"/>
      <c r="M222" s="6"/>
      <c r="N222" s="98"/>
      <c r="O222" s="6"/>
      <c r="P222" s="100"/>
      <c r="Q222" s="27"/>
      <c r="R222" s="98"/>
      <c r="S222" s="10"/>
    </row>
    <row r="223" spans="1:19">
      <c r="A223" s="124">
        <v>4810151016661</v>
      </c>
      <c r="B223" s="91" t="s">
        <v>611</v>
      </c>
      <c r="C223" s="91">
        <v>175</v>
      </c>
      <c r="D223" s="91">
        <v>12</v>
      </c>
      <c r="E223" s="92">
        <v>85.4</v>
      </c>
      <c r="F223" s="12">
        <f t="shared" si="32"/>
        <v>76.860000000000014</v>
      </c>
      <c r="G223" s="12">
        <f t="shared" si="24"/>
        <v>74.298000000000002</v>
      </c>
      <c r="H223" s="12">
        <f t="shared" si="31"/>
        <v>72.59</v>
      </c>
      <c r="I223" s="12">
        <f t="shared" si="25"/>
        <v>71.736000000000004</v>
      </c>
      <c r="J223" s="12">
        <f t="shared" si="26"/>
        <v>68.320000000000007</v>
      </c>
      <c r="K223" s="12">
        <f t="shared" si="30"/>
        <v>106.75</v>
      </c>
      <c r="L223" s="98"/>
      <c r="M223" s="6"/>
      <c r="N223" s="98"/>
      <c r="O223" s="6"/>
      <c r="P223" s="100"/>
      <c r="Q223" s="27"/>
      <c r="R223" s="98"/>
      <c r="S223" s="10"/>
    </row>
    <row r="224" spans="1:19">
      <c r="A224" s="124">
        <v>4810151016692</v>
      </c>
      <c r="B224" s="91" t="s">
        <v>612</v>
      </c>
      <c r="C224" s="91">
        <v>150</v>
      </c>
      <c r="D224" s="91">
        <v>12</v>
      </c>
      <c r="E224" s="92">
        <v>61</v>
      </c>
      <c r="F224" s="12">
        <f t="shared" si="32"/>
        <v>54.9</v>
      </c>
      <c r="G224" s="12">
        <f t="shared" si="24"/>
        <v>53.07</v>
      </c>
      <c r="H224" s="12">
        <f t="shared" si="31"/>
        <v>51.85</v>
      </c>
      <c r="I224" s="12">
        <f t="shared" si="25"/>
        <v>51.239999999999995</v>
      </c>
      <c r="J224" s="12">
        <f t="shared" si="26"/>
        <v>48.800000000000004</v>
      </c>
      <c r="K224" s="12">
        <f t="shared" si="30"/>
        <v>76.25</v>
      </c>
      <c r="L224" s="98"/>
      <c r="M224" s="6"/>
      <c r="N224" s="98"/>
      <c r="O224" s="6"/>
      <c r="P224" s="100"/>
      <c r="Q224" s="27"/>
      <c r="R224" s="98"/>
      <c r="S224" s="10"/>
    </row>
    <row r="225" spans="1:19">
      <c r="A225" s="124"/>
      <c r="B225" s="129" t="s">
        <v>1687</v>
      </c>
      <c r="C225" s="91"/>
      <c r="D225" s="91"/>
      <c r="E225" s="92"/>
      <c r="F225" s="12">
        <f t="shared" si="32"/>
        <v>0</v>
      </c>
      <c r="G225" s="12">
        <f t="shared" si="24"/>
        <v>0</v>
      </c>
      <c r="H225" s="12">
        <f t="shared" si="31"/>
        <v>0</v>
      </c>
      <c r="I225" s="12">
        <f t="shared" si="25"/>
        <v>0</v>
      </c>
      <c r="J225" s="12">
        <f t="shared" si="26"/>
        <v>0</v>
      </c>
      <c r="K225" s="12">
        <f t="shared" si="30"/>
        <v>0</v>
      </c>
      <c r="L225" s="98"/>
      <c r="M225" s="6"/>
      <c r="N225" s="98"/>
      <c r="O225" s="6"/>
      <c r="P225" s="100"/>
      <c r="Q225" s="27"/>
      <c r="R225" s="98"/>
      <c r="S225" s="10"/>
    </row>
    <row r="226" spans="1:19">
      <c r="A226" s="124">
        <v>4810151022969</v>
      </c>
      <c r="B226" s="91" t="s">
        <v>1688</v>
      </c>
      <c r="C226" s="91"/>
      <c r="D226" s="91"/>
      <c r="E226" s="92">
        <v>69</v>
      </c>
      <c r="F226" s="12">
        <f t="shared" si="32"/>
        <v>62.1</v>
      </c>
      <c r="G226" s="12">
        <f t="shared" si="24"/>
        <v>60.03</v>
      </c>
      <c r="H226" s="12">
        <f t="shared" si="31"/>
        <v>58.65</v>
      </c>
      <c r="I226" s="12">
        <f t="shared" si="25"/>
        <v>57.96</v>
      </c>
      <c r="J226" s="12">
        <f t="shared" si="26"/>
        <v>55.2</v>
      </c>
      <c r="K226" s="12">
        <f t="shared" si="30"/>
        <v>86.25</v>
      </c>
      <c r="L226" s="98"/>
      <c r="M226" s="6"/>
      <c r="N226" s="98"/>
      <c r="O226" s="6"/>
      <c r="P226" s="100"/>
      <c r="Q226" s="27"/>
      <c r="R226" s="98"/>
      <c r="S226" s="10"/>
    </row>
    <row r="227" spans="1:19">
      <c r="A227" s="124">
        <v>4810151022976</v>
      </c>
      <c r="B227" s="91" t="s">
        <v>1689</v>
      </c>
      <c r="C227" s="91"/>
      <c r="D227" s="91"/>
      <c r="E227" s="92">
        <v>58.7</v>
      </c>
      <c r="F227" s="12">
        <f t="shared" si="32"/>
        <v>52.830000000000005</v>
      </c>
      <c r="G227" s="12">
        <f t="shared" si="24"/>
        <v>51.069000000000003</v>
      </c>
      <c r="H227" s="12">
        <f t="shared" si="31"/>
        <v>49.895000000000003</v>
      </c>
      <c r="I227" s="12">
        <f t="shared" si="25"/>
        <v>49.308</v>
      </c>
      <c r="J227" s="12">
        <f t="shared" si="26"/>
        <v>46.960000000000008</v>
      </c>
      <c r="K227" s="12">
        <f t="shared" si="30"/>
        <v>73.375</v>
      </c>
      <c r="L227" s="98"/>
      <c r="M227" s="6"/>
      <c r="N227" s="98"/>
      <c r="O227" s="6"/>
      <c r="P227" s="100"/>
      <c r="Q227" s="27"/>
      <c r="R227" s="98"/>
      <c r="S227" s="10"/>
    </row>
    <row r="228" spans="1:19">
      <c r="A228" s="124">
        <v>4810151022945</v>
      </c>
      <c r="B228" s="91" t="s">
        <v>1690</v>
      </c>
      <c r="C228" s="91"/>
      <c r="D228" s="91"/>
      <c r="E228" s="92">
        <v>81.2</v>
      </c>
      <c r="F228" s="12">
        <f t="shared" si="32"/>
        <v>73.08</v>
      </c>
      <c r="G228" s="12">
        <f t="shared" si="24"/>
        <v>70.644000000000005</v>
      </c>
      <c r="H228" s="12">
        <f t="shared" si="31"/>
        <v>69.02</v>
      </c>
      <c r="I228" s="12">
        <f t="shared" si="25"/>
        <v>68.207999999999998</v>
      </c>
      <c r="J228" s="12">
        <f t="shared" si="26"/>
        <v>64.960000000000008</v>
      </c>
      <c r="K228" s="12">
        <f t="shared" si="30"/>
        <v>101.5</v>
      </c>
      <c r="L228" s="98"/>
      <c r="M228" s="6"/>
      <c r="N228" s="98"/>
      <c r="O228" s="6"/>
      <c r="P228" s="100"/>
      <c r="Q228" s="27"/>
      <c r="R228" s="98"/>
      <c r="S228" s="10"/>
    </row>
    <row r="229" spans="1:19">
      <c r="A229" s="124">
        <v>4810151023027</v>
      </c>
      <c r="B229" s="91" t="s">
        <v>1691</v>
      </c>
      <c r="C229" s="91"/>
      <c r="D229" s="91"/>
      <c r="E229" s="92">
        <v>75.599999999999994</v>
      </c>
      <c r="F229" s="12">
        <f t="shared" si="32"/>
        <v>68.039999999999992</v>
      </c>
      <c r="G229" s="12">
        <f t="shared" si="24"/>
        <v>65.771999999999991</v>
      </c>
      <c r="H229" s="12">
        <f t="shared" si="31"/>
        <v>64.259999999999991</v>
      </c>
      <c r="I229" s="12">
        <f t="shared" si="25"/>
        <v>63.503999999999991</v>
      </c>
      <c r="J229" s="12">
        <f t="shared" si="26"/>
        <v>60.48</v>
      </c>
      <c r="K229" s="12">
        <f t="shared" si="30"/>
        <v>94.5</v>
      </c>
      <c r="L229" s="98"/>
      <c r="M229" s="6"/>
      <c r="N229" s="98"/>
      <c r="O229" s="6"/>
      <c r="P229" s="100"/>
      <c r="Q229" s="27"/>
      <c r="R229" s="98"/>
      <c r="S229" s="10"/>
    </row>
    <row r="230" spans="1:19">
      <c r="A230" s="124">
        <v>4810151022990</v>
      </c>
      <c r="B230" s="91" t="s">
        <v>1692</v>
      </c>
      <c r="C230" s="91"/>
      <c r="D230" s="91"/>
      <c r="E230" s="92">
        <v>61.1</v>
      </c>
      <c r="F230" s="12">
        <f t="shared" si="32"/>
        <v>54.99</v>
      </c>
      <c r="G230" s="12">
        <f t="shared" si="24"/>
        <v>53.157000000000004</v>
      </c>
      <c r="H230" s="12">
        <f t="shared" si="31"/>
        <v>51.935000000000002</v>
      </c>
      <c r="I230" s="12">
        <f t="shared" si="25"/>
        <v>51.323999999999998</v>
      </c>
      <c r="J230" s="12">
        <f t="shared" si="26"/>
        <v>48.88</v>
      </c>
      <c r="K230" s="12">
        <f t="shared" si="30"/>
        <v>76.375</v>
      </c>
      <c r="L230" s="98"/>
      <c r="M230" s="6"/>
      <c r="N230" s="98"/>
      <c r="O230" s="6"/>
      <c r="P230" s="100"/>
      <c r="Q230" s="27"/>
      <c r="R230" s="98"/>
      <c r="S230" s="10"/>
    </row>
    <row r="231" spans="1:19">
      <c r="A231" s="124">
        <v>4810151023003</v>
      </c>
      <c r="B231" s="132" t="s">
        <v>1872</v>
      </c>
      <c r="C231" s="91"/>
      <c r="D231" s="91"/>
      <c r="E231" s="92">
        <v>61.1</v>
      </c>
      <c r="F231" s="12">
        <f t="shared" si="32"/>
        <v>54.99</v>
      </c>
      <c r="G231" s="12">
        <f t="shared" si="24"/>
        <v>53.157000000000004</v>
      </c>
      <c r="H231" s="12">
        <f t="shared" si="31"/>
        <v>51.935000000000002</v>
      </c>
      <c r="I231" s="12">
        <f t="shared" si="25"/>
        <v>51.323999999999998</v>
      </c>
      <c r="J231" s="12">
        <f t="shared" si="26"/>
        <v>48.88</v>
      </c>
      <c r="K231" s="12">
        <f t="shared" si="30"/>
        <v>76.375</v>
      </c>
      <c r="L231" s="98"/>
      <c r="M231" s="6"/>
      <c r="N231" s="98"/>
      <c r="O231" s="6"/>
      <c r="P231" s="100"/>
      <c r="Q231" s="27"/>
      <c r="R231" s="98"/>
      <c r="S231" s="10"/>
    </row>
    <row r="232" spans="1:19">
      <c r="A232" s="124">
        <v>4810151022983</v>
      </c>
      <c r="B232" s="132" t="s">
        <v>1871</v>
      </c>
      <c r="C232" s="91"/>
      <c r="D232" s="91"/>
      <c r="E232" s="92">
        <v>61.1</v>
      </c>
      <c r="F232" s="12">
        <f t="shared" si="32"/>
        <v>54.99</v>
      </c>
      <c r="G232" s="12">
        <f t="shared" si="24"/>
        <v>53.157000000000004</v>
      </c>
      <c r="H232" s="12">
        <f t="shared" si="31"/>
        <v>51.935000000000002</v>
      </c>
      <c r="I232" s="12">
        <f t="shared" si="25"/>
        <v>51.323999999999998</v>
      </c>
      <c r="J232" s="12">
        <f t="shared" si="26"/>
        <v>48.88</v>
      </c>
      <c r="K232" s="12">
        <f t="shared" si="30"/>
        <v>76.375</v>
      </c>
      <c r="L232" s="98"/>
      <c r="M232" s="6"/>
      <c r="N232" s="98"/>
      <c r="O232" s="6"/>
      <c r="P232" s="100"/>
      <c r="Q232" s="27"/>
      <c r="R232" s="98"/>
      <c r="S232" s="10"/>
    </row>
    <row r="233" spans="1:19">
      <c r="A233" s="124">
        <v>4810151022952</v>
      </c>
      <c r="B233" s="91" t="s">
        <v>1693</v>
      </c>
      <c r="C233" s="91"/>
      <c r="D233" s="91"/>
      <c r="E233" s="92">
        <v>81.2</v>
      </c>
      <c r="F233" s="12">
        <f t="shared" si="32"/>
        <v>73.08</v>
      </c>
      <c r="G233" s="12">
        <f t="shared" si="24"/>
        <v>70.644000000000005</v>
      </c>
      <c r="H233" s="12">
        <f t="shared" si="31"/>
        <v>69.02</v>
      </c>
      <c r="I233" s="12">
        <f t="shared" si="25"/>
        <v>68.207999999999998</v>
      </c>
      <c r="J233" s="12">
        <f t="shared" si="26"/>
        <v>64.960000000000008</v>
      </c>
      <c r="K233" s="12">
        <f t="shared" si="30"/>
        <v>101.5</v>
      </c>
      <c r="L233" s="98"/>
      <c r="M233" s="6"/>
      <c r="N233" s="98"/>
      <c r="O233" s="6"/>
      <c r="P233" s="100"/>
      <c r="Q233" s="27"/>
      <c r="R233" s="98"/>
      <c r="S233" s="10"/>
    </row>
    <row r="234" spans="1:19">
      <c r="A234" s="124">
        <v>4810151023041</v>
      </c>
      <c r="B234" s="91" t="s">
        <v>1873</v>
      </c>
      <c r="C234" s="91"/>
      <c r="D234" s="91"/>
      <c r="E234" s="92">
        <v>91.75</v>
      </c>
      <c r="F234" s="12">
        <f t="shared" si="32"/>
        <v>82.575000000000003</v>
      </c>
      <c r="G234" s="12">
        <f t="shared" si="24"/>
        <v>79.822500000000005</v>
      </c>
      <c r="H234" s="12">
        <f t="shared" si="31"/>
        <v>77.987499999999997</v>
      </c>
      <c r="I234" s="12">
        <f t="shared" si="25"/>
        <v>77.069999999999993</v>
      </c>
      <c r="J234" s="12">
        <f t="shared" si="26"/>
        <v>73.400000000000006</v>
      </c>
      <c r="K234" s="12">
        <f t="shared" si="30"/>
        <v>114.6875</v>
      </c>
      <c r="L234" s="98"/>
      <c r="M234" s="6"/>
      <c r="N234" s="98"/>
      <c r="O234" s="6"/>
      <c r="P234" s="100"/>
      <c r="Q234" s="27"/>
      <c r="R234" s="98"/>
      <c r="S234" s="10"/>
    </row>
    <row r="235" spans="1:19">
      <c r="A235" s="124">
        <v>4810151023157</v>
      </c>
      <c r="B235" s="91" t="s">
        <v>1694</v>
      </c>
      <c r="C235" s="91"/>
      <c r="D235" s="91"/>
      <c r="E235" s="92">
        <v>62.7</v>
      </c>
      <c r="F235" s="12">
        <f t="shared" si="32"/>
        <v>56.430000000000007</v>
      </c>
      <c r="G235" s="12">
        <f t="shared" si="24"/>
        <v>54.548999999999999</v>
      </c>
      <c r="H235" s="12">
        <f t="shared" si="31"/>
        <v>53.295000000000002</v>
      </c>
      <c r="I235" s="12">
        <f t="shared" si="25"/>
        <v>52.667999999999999</v>
      </c>
      <c r="J235" s="12">
        <f t="shared" si="26"/>
        <v>50.160000000000004</v>
      </c>
      <c r="K235" s="12">
        <f t="shared" si="30"/>
        <v>78.375</v>
      </c>
      <c r="L235" s="98"/>
      <c r="M235" s="6"/>
      <c r="N235" s="98"/>
      <c r="O235" s="6"/>
      <c r="P235" s="100"/>
      <c r="Q235" s="27"/>
      <c r="R235" s="98"/>
      <c r="S235" s="10"/>
    </row>
    <row r="236" spans="1:19">
      <c r="A236" s="124">
        <v>4810151023591</v>
      </c>
      <c r="B236" s="91" t="s">
        <v>1695</v>
      </c>
      <c r="C236" s="91"/>
      <c r="D236" s="91"/>
      <c r="E236" s="92">
        <v>62.6</v>
      </c>
      <c r="F236" s="12">
        <f t="shared" si="32"/>
        <v>56.34</v>
      </c>
      <c r="G236" s="12">
        <f t="shared" si="24"/>
        <v>54.462000000000003</v>
      </c>
      <c r="H236" s="12">
        <f t="shared" si="31"/>
        <v>53.21</v>
      </c>
      <c r="I236" s="12">
        <f t="shared" si="25"/>
        <v>52.583999999999996</v>
      </c>
      <c r="J236" s="12">
        <f t="shared" si="26"/>
        <v>50.080000000000005</v>
      </c>
      <c r="K236" s="12">
        <f t="shared" si="30"/>
        <v>78.25</v>
      </c>
      <c r="L236" s="98"/>
      <c r="M236" s="6"/>
      <c r="N236" s="98"/>
      <c r="O236" s="6"/>
      <c r="P236" s="100"/>
      <c r="Q236" s="27"/>
      <c r="R236" s="98"/>
      <c r="S236" s="10"/>
    </row>
    <row r="237" spans="1:19">
      <c r="A237" s="124">
        <v>4810151022938</v>
      </c>
      <c r="B237" s="91" t="s">
        <v>1696</v>
      </c>
      <c r="C237" s="91"/>
      <c r="D237" s="91"/>
      <c r="E237" s="92">
        <v>90.9</v>
      </c>
      <c r="F237" s="12">
        <f t="shared" si="32"/>
        <v>81.81</v>
      </c>
      <c r="G237" s="12">
        <f t="shared" si="24"/>
        <v>79.082999999999998</v>
      </c>
      <c r="H237" s="12">
        <f t="shared" si="31"/>
        <v>77.265000000000001</v>
      </c>
      <c r="I237" s="12">
        <f t="shared" si="25"/>
        <v>76.356000000000009</v>
      </c>
      <c r="J237" s="12">
        <f t="shared" si="26"/>
        <v>72.720000000000013</v>
      </c>
      <c r="K237" s="12">
        <f t="shared" si="30"/>
        <v>113.625</v>
      </c>
      <c r="L237" s="98"/>
      <c r="M237" s="6"/>
      <c r="N237" s="98"/>
      <c r="O237" s="6"/>
      <c r="P237" s="100"/>
      <c r="Q237" s="27"/>
      <c r="R237" s="98"/>
      <c r="S237" s="10"/>
    </row>
    <row r="238" spans="1:19" ht="15.75">
      <c r="A238" s="9"/>
      <c r="B238" s="130" t="s">
        <v>345</v>
      </c>
      <c r="C238" s="20"/>
      <c r="D238" s="20"/>
      <c r="E238" s="92"/>
      <c r="F238" s="92">
        <f t="shared" ref="F238:F247" si="33">E238*0.9</f>
        <v>0</v>
      </c>
      <c r="G238" s="12">
        <f t="shared" si="24"/>
        <v>0</v>
      </c>
      <c r="H238" s="92">
        <f t="shared" ref="H238:H247" si="34">E238*0.85</f>
        <v>0</v>
      </c>
      <c r="I238" s="12">
        <f t="shared" si="25"/>
        <v>0</v>
      </c>
      <c r="J238" s="12">
        <f t="shared" si="26"/>
        <v>0</v>
      </c>
      <c r="K238" s="12">
        <f t="shared" si="30"/>
        <v>0</v>
      </c>
      <c r="L238" s="101"/>
      <c r="M238" s="6"/>
      <c r="N238" s="98"/>
      <c r="O238" s="6"/>
      <c r="P238" s="100"/>
      <c r="Q238" s="27"/>
      <c r="R238" s="98"/>
      <c r="S238" s="10"/>
    </row>
    <row r="239" spans="1:19">
      <c r="A239" s="122">
        <v>4810151011109</v>
      </c>
      <c r="B239" s="132" t="s">
        <v>57</v>
      </c>
      <c r="C239" s="95">
        <v>500</v>
      </c>
      <c r="D239" s="334">
        <v>16</v>
      </c>
      <c r="E239" s="92">
        <v>47.35</v>
      </c>
      <c r="F239" s="92">
        <f t="shared" si="33"/>
        <v>42.615000000000002</v>
      </c>
      <c r="G239" s="12">
        <f t="shared" si="24"/>
        <v>41.194499999999998</v>
      </c>
      <c r="H239" s="92">
        <f t="shared" si="34"/>
        <v>40.247500000000002</v>
      </c>
      <c r="I239" s="12">
        <f t="shared" si="25"/>
        <v>39.774000000000001</v>
      </c>
      <c r="J239" s="12">
        <f t="shared" si="26"/>
        <v>37.880000000000003</v>
      </c>
      <c r="K239" s="12">
        <f t="shared" si="30"/>
        <v>59.1875</v>
      </c>
      <c r="L239" s="101"/>
      <c r="M239" s="6"/>
      <c r="N239" s="98"/>
      <c r="O239" s="6"/>
      <c r="P239" s="100"/>
      <c r="Q239" s="27"/>
      <c r="R239" s="98"/>
      <c r="S239" s="10"/>
    </row>
    <row r="240" spans="1:19">
      <c r="A240" s="122">
        <v>4810151011093</v>
      </c>
      <c r="B240" s="132" t="s">
        <v>58</v>
      </c>
      <c r="C240" s="95">
        <v>500</v>
      </c>
      <c r="D240" s="334">
        <v>16</v>
      </c>
      <c r="E240" s="92">
        <v>47.35</v>
      </c>
      <c r="F240" s="92">
        <f t="shared" si="33"/>
        <v>42.615000000000002</v>
      </c>
      <c r="G240" s="12">
        <f t="shared" si="24"/>
        <v>41.194499999999998</v>
      </c>
      <c r="H240" s="92">
        <f t="shared" si="34"/>
        <v>40.247500000000002</v>
      </c>
      <c r="I240" s="12">
        <f t="shared" si="25"/>
        <v>39.774000000000001</v>
      </c>
      <c r="J240" s="12">
        <f t="shared" si="26"/>
        <v>37.880000000000003</v>
      </c>
      <c r="K240" s="12">
        <f t="shared" si="30"/>
        <v>59.1875</v>
      </c>
      <c r="L240" s="101"/>
      <c r="M240" s="6"/>
      <c r="N240" s="98"/>
      <c r="O240" s="6"/>
      <c r="P240" s="100"/>
      <c r="Q240" s="27"/>
      <c r="R240" s="98"/>
      <c r="S240" s="10"/>
    </row>
    <row r="241" spans="1:19">
      <c r="A241" s="123">
        <v>4810151010966</v>
      </c>
      <c r="B241" s="175" t="s">
        <v>59</v>
      </c>
      <c r="C241" s="137">
        <v>500</v>
      </c>
      <c r="D241" s="335">
        <v>16</v>
      </c>
      <c r="E241" s="92">
        <v>47.35</v>
      </c>
      <c r="F241" s="92">
        <f t="shared" si="33"/>
        <v>42.615000000000002</v>
      </c>
      <c r="G241" s="12">
        <f t="shared" si="24"/>
        <v>41.194499999999998</v>
      </c>
      <c r="H241" s="92">
        <f t="shared" si="34"/>
        <v>40.247500000000002</v>
      </c>
      <c r="I241" s="12">
        <f t="shared" si="25"/>
        <v>39.774000000000001</v>
      </c>
      <c r="J241" s="12">
        <f t="shared" si="26"/>
        <v>37.880000000000003</v>
      </c>
      <c r="K241" s="12">
        <f t="shared" si="30"/>
        <v>59.1875</v>
      </c>
      <c r="L241" s="101"/>
      <c r="M241" s="6"/>
      <c r="N241" s="98"/>
      <c r="O241" s="6"/>
      <c r="P241" s="100"/>
      <c r="Q241" s="27"/>
      <c r="R241" s="98"/>
      <c r="S241" s="10"/>
    </row>
    <row r="242" spans="1:19">
      <c r="A242" s="124">
        <v>4810151003098</v>
      </c>
      <c r="B242" s="91" t="s">
        <v>861</v>
      </c>
      <c r="C242" s="91">
        <v>100</v>
      </c>
      <c r="D242" s="162">
        <v>20</v>
      </c>
      <c r="E242" s="92">
        <v>26.25</v>
      </c>
      <c r="F242" s="92">
        <f t="shared" si="33"/>
        <v>23.625</v>
      </c>
      <c r="G242" s="12">
        <f t="shared" si="24"/>
        <v>22.837499999999999</v>
      </c>
      <c r="H242" s="92">
        <f t="shared" si="34"/>
        <v>22.3125</v>
      </c>
      <c r="I242" s="12">
        <f t="shared" si="25"/>
        <v>22.05</v>
      </c>
      <c r="J242" s="12">
        <f t="shared" si="26"/>
        <v>21</v>
      </c>
      <c r="K242" s="12">
        <f t="shared" si="30"/>
        <v>32.8125</v>
      </c>
      <c r="L242" s="101"/>
      <c r="M242" s="6"/>
      <c r="N242" s="98"/>
      <c r="O242" s="6"/>
      <c r="P242" s="100"/>
      <c r="Q242" s="27"/>
      <c r="R242" s="98"/>
      <c r="S242" s="10"/>
    </row>
    <row r="243" spans="1:19">
      <c r="A243" s="124">
        <v>4810151001230</v>
      </c>
      <c r="B243" s="91" t="s">
        <v>862</v>
      </c>
      <c r="C243" s="91">
        <v>200</v>
      </c>
      <c r="D243" s="162">
        <v>15</v>
      </c>
      <c r="E243" s="92">
        <v>41.45</v>
      </c>
      <c r="F243" s="92">
        <f t="shared" si="33"/>
        <v>37.305000000000007</v>
      </c>
      <c r="G243" s="12">
        <f t="shared" si="24"/>
        <v>36.061500000000002</v>
      </c>
      <c r="H243" s="92">
        <f t="shared" si="34"/>
        <v>35.232500000000002</v>
      </c>
      <c r="I243" s="12">
        <f t="shared" ref="I243:I300" si="35">E243*0.84</f>
        <v>34.817999999999998</v>
      </c>
      <c r="J243" s="12">
        <f t="shared" si="26"/>
        <v>33.160000000000004</v>
      </c>
      <c r="K243" s="12">
        <f t="shared" si="30"/>
        <v>51.8125</v>
      </c>
      <c r="L243" s="101"/>
      <c r="M243" s="6"/>
      <c r="N243" s="98"/>
      <c r="O243" s="6"/>
      <c r="P243" s="100"/>
      <c r="Q243" s="27"/>
      <c r="R243" s="98"/>
      <c r="S243" s="10"/>
    </row>
    <row r="244" spans="1:19">
      <c r="A244" s="34"/>
      <c r="B244" s="143" t="s">
        <v>863</v>
      </c>
      <c r="E244" s="92"/>
      <c r="F244" s="92">
        <f t="shared" si="33"/>
        <v>0</v>
      </c>
      <c r="G244" s="12">
        <f t="shared" si="24"/>
        <v>0</v>
      </c>
      <c r="H244" s="92">
        <f t="shared" si="34"/>
        <v>0</v>
      </c>
      <c r="I244" s="12">
        <f t="shared" si="35"/>
        <v>0</v>
      </c>
      <c r="J244" s="12">
        <f t="shared" si="26"/>
        <v>0</v>
      </c>
      <c r="K244" s="12">
        <f t="shared" si="30"/>
        <v>0</v>
      </c>
      <c r="L244" s="101"/>
      <c r="M244" s="6"/>
      <c r="N244" s="98"/>
      <c r="O244" s="6"/>
      <c r="P244" s="100"/>
      <c r="Q244" s="27"/>
      <c r="R244" s="98"/>
      <c r="S244" s="10"/>
    </row>
    <row r="245" spans="1:19">
      <c r="A245" s="124">
        <v>4810151019556</v>
      </c>
      <c r="B245" s="91" t="s">
        <v>864</v>
      </c>
      <c r="C245" s="91">
        <v>350</v>
      </c>
      <c r="D245" s="162">
        <v>16</v>
      </c>
      <c r="E245" s="92">
        <v>76.099999999999994</v>
      </c>
      <c r="F245" s="92">
        <f t="shared" si="33"/>
        <v>68.489999999999995</v>
      </c>
      <c r="G245" s="12">
        <f t="shared" si="24"/>
        <v>66.206999999999994</v>
      </c>
      <c r="H245" s="92">
        <f t="shared" si="34"/>
        <v>64.684999999999988</v>
      </c>
      <c r="I245" s="12">
        <f t="shared" si="35"/>
        <v>63.923999999999992</v>
      </c>
      <c r="J245" s="12">
        <f t="shared" si="26"/>
        <v>60.879999999999995</v>
      </c>
      <c r="K245" s="12">
        <f t="shared" si="30"/>
        <v>95.125</v>
      </c>
      <c r="L245" s="101"/>
      <c r="M245" s="6"/>
      <c r="N245" s="98"/>
      <c r="O245" s="6"/>
      <c r="P245" s="100"/>
      <c r="Q245" s="27"/>
      <c r="R245" s="98"/>
      <c r="S245" s="10"/>
    </row>
    <row r="246" spans="1:19">
      <c r="A246" s="124">
        <v>4810151019549</v>
      </c>
      <c r="B246" s="91" t="s">
        <v>865</v>
      </c>
      <c r="C246" s="91">
        <v>400</v>
      </c>
      <c r="D246" s="162">
        <v>17</v>
      </c>
      <c r="E246" s="92">
        <v>67.650000000000006</v>
      </c>
      <c r="F246" s="92">
        <f t="shared" si="33"/>
        <v>60.885000000000005</v>
      </c>
      <c r="G246" s="12">
        <f t="shared" si="24"/>
        <v>58.855500000000006</v>
      </c>
      <c r="H246" s="92">
        <f t="shared" si="34"/>
        <v>57.502500000000005</v>
      </c>
      <c r="I246" s="12">
        <f t="shared" si="35"/>
        <v>56.826000000000001</v>
      </c>
      <c r="J246" s="12">
        <f t="shared" si="26"/>
        <v>54.120000000000005</v>
      </c>
      <c r="K246" s="12">
        <f t="shared" si="30"/>
        <v>84.5625</v>
      </c>
      <c r="L246" s="101"/>
      <c r="M246" s="6"/>
      <c r="N246" s="98"/>
      <c r="O246" s="6"/>
      <c r="P246" s="100"/>
      <c r="Q246" s="27"/>
      <c r="R246" s="98"/>
      <c r="S246" s="10"/>
    </row>
    <row r="247" spans="1:19" hidden="1">
      <c r="A247" s="124">
        <v>4810151022884</v>
      </c>
      <c r="B247" s="91" t="s">
        <v>1768</v>
      </c>
      <c r="C247" s="91"/>
      <c r="D247" s="162"/>
      <c r="E247" s="92">
        <v>77.3</v>
      </c>
      <c r="F247" s="92">
        <f t="shared" si="33"/>
        <v>69.569999999999993</v>
      </c>
      <c r="G247" s="12">
        <f t="shared" ref="G247:G304" si="36">E247*0.87</f>
        <v>67.250999999999991</v>
      </c>
      <c r="H247" s="92">
        <f t="shared" si="34"/>
        <v>65.704999999999998</v>
      </c>
      <c r="I247" s="12">
        <f t="shared" si="35"/>
        <v>64.932000000000002</v>
      </c>
      <c r="J247" s="12">
        <f t="shared" si="26"/>
        <v>61.84</v>
      </c>
      <c r="K247" s="12">
        <f t="shared" si="30"/>
        <v>96.625</v>
      </c>
      <c r="L247" s="101"/>
      <c r="M247" s="6"/>
      <c r="N247" s="98"/>
      <c r="O247" s="6"/>
      <c r="P247" s="100"/>
      <c r="Q247" s="27"/>
      <c r="R247" s="98"/>
      <c r="S247" s="10"/>
    </row>
    <row r="248" spans="1:19">
      <c r="A248" s="124"/>
      <c r="B248" s="129" t="s">
        <v>870</v>
      </c>
      <c r="C248" s="91"/>
      <c r="D248" s="162"/>
      <c r="E248" s="92"/>
      <c r="F248" s="92">
        <f t="shared" ref="F248:F257" si="37">E248*0.9</f>
        <v>0</v>
      </c>
      <c r="G248" s="12">
        <f t="shared" si="36"/>
        <v>0</v>
      </c>
      <c r="H248" s="92">
        <f t="shared" ref="H248:H268" si="38">E248*0.85</f>
        <v>0</v>
      </c>
      <c r="I248" s="12">
        <f t="shared" si="35"/>
        <v>0</v>
      </c>
      <c r="J248" s="12">
        <f t="shared" ref="J248:J304" si="39">E248*0.8</f>
        <v>0</v>
      </c>
      <c r="K248" s="12">
        <f t="shared" si="30"/>
        <v>0</v>
      </c>
      <c r="L248" s="101"/>
      <c r="M248" s="6"/>
      <c r="N248" s="98"/>
      <c r="O248" s="6"/>
      <c r="P248" s="100"/>
      <c r="Q248" s="6"/>
      <c r="R248" s="98"/>
      <c r="S248" s="10"/>
    </row>
    <row r="249" spans="1:19">
      <c r="A249" s="124">
        <v>4810151020187</v>
      </c>
      <c r="B249" s="132" t="s">
        <v>900</v>
      </c>
      <c r="C249" s="91">
        <v>300</v>
      </c>
      <c r="D249" s="162">
        <v>27</v>
      </c>
      <c r="E249" s="92">
        <v>76.95</v>
      </c>
      <c r="F249" s="92">
        <f t="shared" si="37"/>
        <v>69.25500000000001</v>
      </c>
      <c r="G249" s="12">
        <f t="shared" si="36"/>
        <v>66.9465</v>
      </c>
      <c r="H249" s="92">
        <f t="shared" si="38"/>
        <v>65.407499999999999</v>
      </c>
      <c r="I249" s="12">
        <f t="shared" si="35"/>
        <v>64.638000000000005</v>
      </c>
      <c r="J249" s="12">
        <f t="shared" si="39"/>
        <v>61.56</v>
      </c>
      <c r="K249" s="12">
        <f t="shared" si="30"/>
        <v>96.1875</v>
      </c>
      <c r="L249" s="101"/>
      <c r="M249" s="6"/>
      <c r="N249" s="98"/>
      <c r="O249" s="6"/>
      <c r="P249" s="100"/>
      <c r="Q249" s="6"/>
      <c r="R249" s="98"/>
      <c r="S249" s="10"/>
    </row>
    <row r="250" spans="1:19">
      <c r="A250" s="124">
        <v>4810151020156</v>
      </c>
      <c r="B250" s="132" t="s">
        <v>970</v>
      </c>
      <c r="C250" s="91">
        <v>30</v>
      </c>
      <c r="D250" s="162">
        <v>15</v>
      </c>
      <c r="E250" s="92">
        <v>53.3</v>
      </c>
      <c r="F250" s="92">
        <f t="shared" si="37"/>
        <v>47.97</v>
      </c>
      <c r="G250" s="12">
        <f t="shared" si="36"/>
        <v>46.370999999999995</v>
      </c>
      <c r="H250" s="92">
        <f t="shared" si="38"/>
        <v>45.305</v>
      </c>
      <c r="I250" s="12">
        <f t="shared" si="35"/>
        <v>44.771999999999998</v>
      </c>
      <c r="J250" s="12">
        <f t="shared" si="39"/>
        <v>42.64</v>
      </c>
      <c r="K250" s="12">
        <f t="shared" si="30"/>
        <v>66.625</v>
      </c>
      <c r="L250" s="101"/>
      <c r="M250" s="6"/>
      <c r="N250" s="98"/>
      <c r="O250" s="6"/>
      <c r="P250" s="100"/>
      <c r="Q250" s="6"/>
      <c r="R250" s="98"/>
      <c r="S250" s="10"/>
    </row>
    <row r="251" spans="1:19">
      <c r="A251" s="124">
        <v>4810151020149</v>
      </c>
      <c r="B251" s="132" t="s">
        <v>901</v>
      </c>
      <c r="C251" s="91">
        <v>200</v>
      </c>
      <c r="D251" s="162">
        <v>16</v>
      </c>
      <c r="E251" s="92">
        <v>65.099999999999994</v>
      </c>
      <c r="F251" s="92">
        <f t="shared" si="37"/>
        <v>58.589999999999996</v>
      </c>
      <c r="G251" s="12">
        <f t="shared" si="36"/>
        <v>56.636999999999993</v>
      </c>
      <c r="H251" s="92">
        <f t="shared" si="38"/>
        <v>55.334999999999994</v>
      </c>
      <c r="I251" s="12">
        <f t="shared" si="35"/>
        <v>54.68399999999999</v>
      </c>
      <c r="J251" s="12">
        <f t="shared" si="39"/>
        <v>52.08</v>
      </c>
      <c r="K251" s="12">
        <f t="shared" si="30"/>
        <v>81.375</v>
      </c>
      <c r="L251" s="101"/>
      <c r="M251" s="6"/>
      <c r="N251" s="98"/>
      <c r="O251" s="6"/>
      <c r="P251" s="100"/>
      <c r="Q251" s="6"/>
      <c r="R251" s="98"/>
      <c r="S251" s="10"/>
    </row>
    <row r="252" spans="1:19">
      <c r="A252" s="124">
        <v>4810151020170</v>
      </c>
      <c r="B252" s="132" t="s">
        <v>902</v>
      </c>
      <c r="C252" s="91">
        <v>400</v>
      </c>
      <c r="D252" s="162">
        <v>19</v>
      </c>
      <c r="E252" s="92">
        <v>61.75</v>
      </c>
      <c r="F252" s="92">
        <f t="shared" si="37"/>
        <v>55.575000000000003</v>
      </c>
      <c r="G252" s="12">
        <f t="shared" si="36"/>
        <v>53.722499999999997</v>
      </c>
      <c r="H252" s="92">
        <f t="shared" si="38"/>
        <v>52.487499999999997</v>
      </c>
      <c r="I252" s="12">
        <f t="shared" si="35"/>
        <v>51.87</v>
      </c>
      <c r="J252" s="12">
        <f t="shared" si="39"/>
        <v>49.400000000000006</v>
      </c>
      <c r="K252" s="12">
        <f t="shared" si="30"/>
        <v>77.1875</v>
      </c>
      <c r="L252" s="101"/>
      <c r="M252" s="6"/>
      <c r="N252" s="98"/>
      <c r="O252" s="6"/>
      <c r="P252" s="100"/>
      <c r="Q252" s="6"/>
      <c r="R252" s="98"/>
      <c r="S252" s="10"/>
    </row>
    <row r="253" spans="1:19">
      <c r="A253" s="124">
        <v>4810151020156</v>
      </c>
      <c r="B253" s="91" t="s">
        <v>871</v>
      </c>
      <c r="C253" s="91">
        <v>50</v>
      </c>
      <c r="D253" s="162">
        <v>16</v>
      </c>
      <c r="E253" s="92">
        <v>39.75</v>
      </c>
      <c r="F253" s="92">
        <f t="shared" si="37"/>
        <v>35.774999999999999</v>
      </c>
      <c r="G253" s="12">
        <f t="shared" si="36"/>
        <v>34.582500000000003</v>
      </c>
      <c r="H253" s="92">
        <f t="shared" si="38"/>
        <v>33.787500000000001</v>
      </c>
      <c r="I253" s="12">
        <f t="shared" si="35"/>
        <v>33.39</v>
      </c>
      <c r="J253" s="12">
        <f t="shared" si="39"/>
        <v>31.8</v>
      </c>
      <c r="K253" s="12">
        <f t="shared" si="30"/>
        <v>49.6875</v>
      </c>
      <c r="L253" s="101"/>
      <c r="M253" s="6"/>
      <c r="N253" s="98"/>
      <c r="O253" s="6"/>
      <c r="P253" s="100"/>
      <c r="Q253" s="6"/>
      <c r="R253" s="98"/>
      <c r="S253" s="10"/>
    </row>
    <row r="254" spans="1:19">
      <c r="A254" s="124">
        <v>4810151020194</v>
      </c>
      <c r="B254" s="91" t="s">
        <v>872</v>
      </c>
      <c r="C254" s="91">
        <v>150</v>
      </c>
      <c r="D254" s="162">
        <v>12</v>
      </c>
      <c r="E254" s="92">
        <v>57.5</v>
      </c>
      <c r="F254" s="92">
        <f t="shared" si="37"/>
        <v>51.75</v>
      </c>
      <c r="G254" s="12">
        <f t="shared" si="36"/>
        <v>50.024999999999999</v>
      </c>
      <c r="H254" s="92">
        <f t="shared" si="38"/>
        <v>48.875</v>
      </c>
      <c r="I254" s="12">
        <f t="shared" si="35"/>
        <v>48.3</v>
      </c>
      <c r="J254" s="12">
        <f t="shared" si="39"/>
        <v>46</v>
      </c>
      <c r="K254" s="12">
        <f t="shared" si="30"/>
        <v>71.875</v>
      </c>
      <c r="L254" s="101"/>
      <c r="M254" s="6"/>
      <c r="N254" s="98"/>
      <c r="O254" s="6"/>
      <c r="P254" s="100"/>
      <c r="Q254" s="6"/>
      <c r="R254" s="98"/>
      <c r="S254" s="10"/>
    </row>
    <row r="255" spans="1:19">
      <c r="A255" s="124">
        <v>4810151020132</v>
      </c>
      <c r="B255" s="91" t="s">
        <v>873</v>
      </c>
      <c r="C255" s="91">
        <v>200</v>
      </c>
      <c r="D255" s="162">
        <v>16</v>
      </c>
      <c r="E255" s="92">
        <v>65.099999999999994</v>
      </c>
      <c r="F255" s="92">
        <f t="shared" si="37"/>
        <v>58.589999999999996</v>
      </c>
      <c r="G255" s="12">
        <f t="shared" si="36"/>
        <v>56.636999999999993</v>
      </c>
      <c r="H255" s="92">
        <f t="shared" si="38"/>
        <v>55.334999999999994</v>
      </c>
      <c r="I255" s="12">
        <f t="shared" si="35"/>
        <v>54.68399999999999</v>
      </c>
      <c r="J255" s="12">
        <f t="shared" si="39"/>
        <v>52.08</v>
      </c>
      <c r="K255" s="12">
        <f t="shared" si="30"/>
        <v>81.375</v>
      </c>
      <c r="L255" s="101"/>
      <c r="M255" s="6"/>
      <c r="N255" s="98"/>
      <c r="O255" s="6"/>
      <c r="P255" s="100"/>
      <c r="Q255" s="6"/>
      <c r="R255" s="98"/>
      <c r="S255" s="10"/>
    </row>
    <row r="256" spans="1:19">
      <c r="A256" s="124">
        <v>4810151020477</v>
      </c>
      <c r="B256" s="91" t="s">
        <v>1374</v>
      </c>
      <c r="C256" s="91">
        <v>16</v>
      </c>
      <c r="D256" s="162">
        <v>9</v>
      </c>
      <c r="E256" s="92">
        <v>116</v>
      </c>
      <c r="F256" s="92">
        <f t="shared" si="37"/>
        <v>104.4</v>
      </c>
      <c r="G256" s="12">
        <f t="shared" si="36"/>
        <v>100.92</v>
      </c>
      <c r="H256" s="92">
        <f t="shared" si="38"/>
        <v>98.6</v>
      </c>
      <c r="I256" s="12">
        <f t="shared" si="35"/>
        <v>97.44</v>
      </c>
      <c r="J256" s="12">
        <f t="shared" si="39"/>
        <v>92.800000000000011</v>
      </c>
      <c r="K256" s="12">
        <f t="shared" si="30"/>
        <v>145</v>
      </c>
      <c r="L256" s="101"/>
      <c r="M256" s="6"/>
      <c r="N256" s="98"/>
      <c r="O256" s="6"/>
      <c r="P256" s="100"/>
      <c r="Q256" s="6"/>
      <c r="R256" s="98"/>
      <c r="S256" s="10"/>
    </row>
    <row r="257" spans="1:19">
      <c r="A257" s="124">
        <v>4810151020163</v>
      </c>
      <c r="B257" s="91" t="s">
        <v>903</v>
      </c>
      <c r="C257" s="91">
        <v>400</v>
      </c>
      <c r="D257" s="162">
        <v>19</v>
      </c>
      <c r="E257" s="92">
        <v>65.95</v>
      </c>
      <c r="F257" s="92">
        <f t="shared" si="37"/>
        <v>59.355000000000004</v>
      </c>
      <c r="G257" s="12">
        <f t="shared" si="36"/>
        <v>57.3765</v>
      </c>
      <c r="H257" s="92">
        <f t="shared" si="38"/>
        <v>56.057499999999997</v>
      </c>
      <c r="I257" s="12">
        <f t="shared" si="35"/>
        <v>55.398000000000003</v>
      </c>
      <c r="J257" s="12">
        <f t="shared" si="39"/>
        <v>52.760000000000005</v>
      </c>
      <c r="K257" s="12">
        <f t="shared" si="30"/>
        <v>82.4375</v>
      </c>
      <c r="L257" s="101"/>
      <c r="M257" s="6"/>
      <c r="N257" s="98"/>
      <c r="O257" s="6"/>
      <c r="P257" s="100"/>
      <c r="Q257" s="6"/>
      <c r="R257" s="98"/>
      <c r="S257" s="10"/>
    </row>
    <row r="258" spans="1:19">
      <c r="B258" s="143" t="s">
        <v>2349</v>
      </c>
      <c r="G258" s="12">
        <f t="shared" si="36"/>
        <v>0</v>
      </c>
      <c r="H258" s="92">
        <f t="shared" si="38"/>
        <v>0</v>
      </c>
      <c r="I258" s="12">
        <f t="shared" si="35"/>
        <v>0</v>
      </c>
      <c r="J258" s="12">
        <f t="shared" si="39"/>
        <v>0</v>
      </c>
      <c r="K258" s="12">
        <f t="shared" si="30"/>
        <v>0</v>
      </c>
      <c r="L258" s="101"/>
      <c r="M258" s="6"/>
      <c r="N258" s="98"/>
      <c r="O258" s="6"/>
      <c r="P258" s="100"/>
      <c r="Q258" s="27"/>
      <c r="R258" s="98"/>
      <c r="S258" s="10"/>
    </row>
    <row r="259" spans="1:19" ht="25.5">
      <c r="A259" s="374">
        <v>4810151027155</v>
      </c>
      <c r="B259" s="375" t="s">
        <v>2340</v>
      </c>
      <c r="C259" s="91"/>
      <c r="D259" s="373">
        <v>15</v>
      </c>
      <c r="E259" s="125">
        <v>74.400000000000006</v>
      </c>
      <c r="F259" s="57">
        <f t="shared" si="32"/>
        <v>66.960000000000008</v>
      </c>
      <c r="G259" s="12">
        <f t="shared" si="36"/>
        <v>64.728000000000009</v>
      </c>
      <c r="H259" s="92">
        <f t="shared" si="38"/>
        <v>63.24</v>
      </c>
      <c r="I259" s="12">
        <f t="shared" si="35"/>
        <v>62.496000000000002</v>
      </c>
      <c r="J259" s="12">
        <f t="shared" si="39"/>
        <v>59.52000000000001</v>
      </c>
      <c r="K259" s="12">
        <f t="shared" si="30"/>
        <v>93</v>
      </c>
      <c r="L259" s="101"/>
      <c r="M259" s="6"/>
      <c r="N259" s="98"/>
      <c r="O259" s="6"/>
      <c r="P259" s="100"/>
      <c r="Q259" s="27"/>
      <c r="R259" s="98"/>
      <c r="S259" s="10"/>
    </row>
    <row r="260" spans="1:19">
      <c r="A260" s="374">
        <v>4810151027179</v>
      </c>
      <c r="B260" s="375" t="s">
        <v>2341</v>
      </c>
      <c r="C260" s="91"/>
      <c r="D260" s="373">
        <v>18</v>
      </c>
      <c r="E260" s="125">
        <v>56.65</v>
      </c>
      <c r="F260" s="57">
        <f t="shared" si="32"/>
        <v>50.984999999999999</v>
      </c>
      <c r="G260" s="12">
        <f t="shared" si="36"/>
        <v>49.285499999999999</v>
      </c>
      <c r="H260" s="92">
        <f t="shared" si="38"/>
        <v>48.152499999999996</v>
      </c>
      <c r="I260" s="12">
        <f t="shared" si="35"/>
        <v>47.585999999999999</v>
      </c>
      <c r="J260" s="12">
        <f t="shared" si="39"/>
        <v>45.32</v>
      </c>
      <c r="K260" s="12">
        <f t="shared" si="30"/>
        <v>70.8125</v>
      </c>
      <c r="L260" s="101"/>
      <c r="M260" s="6"/>
      <c r="N260" s="98"/>
      <c r="O260" s="6"/>
      <c r="P260" s="100"/>
      <c r="Q260" s="27"/>
      <c r="R260" s="98"/>
      <c r="S260" s="10"/>
    </row>
    <row r="261" spans="1:19" ht="25.5">
      <c r="A261" s="374">
        <v>4810151027186</v>
      </c>
      <c r="B261" s="375" t="s">
        <v>2342</v>
      </c>
      <c r="C261" s="91"/>
      <c r="D261" s="373">
        <v>15</v>
      </c>
      <c r="E261" s="125">
        <v>134.44999999999999</v>
      </c>
      <c r="F261" s="57">
        <f t="shared" si="32"/>
        <v>121.005</v>
      </c>
      <c r="G261" s="12">
        <f t="shared" si="36"/>
        <v>116.97149999999999</v>
      </c>
      <c r="H261" s="92">
        <f t="shared" si="38"/>
        <v>114.28249999999998</v>
      </c>
      <c r="I261" s="12">
        <f t="shared" si="35"/>
        <v>112.93799999999999</v>
      </c>
      <c r="J261" s="12">
        <f t="shared" si="39"/>
        <v>107.56</v>
      </c>
      <c r="K261" s="12">
        <f t="shared" si="30"/>
        <v>168.0625</v>
      </c>
      <c r="L261" s="101"/>
      <c r="M261" s="6"/>
      <c r="N261" s="98"/>
      <c r="O261" s="6"/>
      <c r="P261" s="100"/>
      <c r="Q261" s="27"/>
      <c r="R261" s="98"/>
      <c r="S261" s="10"/>
    </row>
    <row r="262" spans="1:19">
      <c r="A262" s="374">
        <v>4810151027193</v>
      </c>
      <c r="B262" s="375" t="s">
        <v>2343</v>
      </c>
      <c r="C262" s="91"/>
      <c r="D262" s="373">
        <v>15</v>
      </c>
      <c r="E262" s="125">
        <v>58.35</v>
      </c>
      <c r="F262" s="57">
        <f t="shared" si="32"/>
        <v>52.515000000000001</v>
      </c>
      <c r="G262" s="12">
        <f t="shared" si="36"/>
        <v>50.764499999999998</v>
      </c>
      <c r="H262" s="92">
        <f t="shared" si="38"/>
        <v>49.597499999999997</v>
      </c>
      <c r="I262" s="12">
        <f t="shared" si="35"/>
        <v>49.014000000000003</v>
      </c>
      <c r="J262" s="12">
        <f t="shared" si="39"/>
        <v>46.680000000000007</v>
      </c>
      <c r="K262" s="12">
        <f t="shared" si="30"/>
        <v>72.9375</v>
      </c>
      <c r="L262" s="101"/>
      <c r="M262" s="6"/>
      <c r="N262" s="98"/>
      <c r="O262" s="6"/>
      <c r="P262" s="100"/>
      <c r="Q262" s="27"/>
      <c r="R262" s="98"/>
      <c r="S262" s="10"/>
    </row>
    <row r="263" spans="1:19">
      <c r="A263" s="374">
        <v>4810151027216</v>
      </c>
      <c r="B263" s="375" t="s">
        <v>2344</v>
      </c>
      <c r="C263" s="91"/>
      <c r="D263" s="373">
        <v>16</v>
      </c>
      <c r="E263" s="125">
        <v>75.25</v>
      </c>
      <c r="F263" s="57">
        <f t="shared" si="32"/>
        <v>67.725000000000009</v>
      </c>
      <c r="G263" s="12">
        <f t="shared" si="36"/>
        <v>65.467500000000001</v>
      </c>
      <c r="H263" s="92">
        <f t="shared" si="38"/>
        <v>63.962499999999999</v>
      </c>
      <c r="I263" s="12">
        <f t="shared" si="35"/>
        <v>63.21</v>
      </c>
      <c r="J263" s="12">
        <f t="shared" si="39"/>
        <v>60.2</v>
      </c>
      <c r="K263" s="12">
        <f t="shared" ref="K263:K326" si="40">E263*1.25</f>
        <v>94.0625</v>
      </c>
      <c r="L263" s="101"/>
      <c r="M263" s="6"/>
      <c r="N263" s="98"/>
      <c r="O263" s="6"/>
      <c r="P263" s="100"/>
      <c r="Q263" s="27"/>
      <c r="R263" s="98"/>
      <c r="S263" s="10"/>
    </row>
    <row r="264" spans="1:19">
      <c r="A264" s="374">
        <v>4810151027223</v>
      </c>
      <c r="B264" s="375" t="s">
        <v>2345</v>
      </c>
      <c r="C264" s="91"/>
      <c r="D264" s="373">
        <v>16</v>
      </c>
      <c r="E264" s="125">
        <v>71.900000000000006</v>
      </c>
      <c r="F264" s="57">
        <f t="shared" si="32"/>
        <v>64.710000000000008</v>
      </c>
      <c r="G264" s="12">
        <f t="shared" si="36"/>
        <v>62.553000000000004</v>
      </c>
      <c r="H264" s="92">
        <f t="shared" si="38"/>
        <v>61.115000000000002</v>
      </c>
      <c r="I264" s="12">
        <f t="shared" si="35"/>
        <v>60.396000000000001</v>
      </c>
      <c r="J264" s="12">
        <f t="shared" si="39"/>
        <v>57.52000000000001</v>
      </c>
      <c r="K264" s="12">
        <f t="shared" si="40"/>
        <v>89.875</v>
      </c>
      <c r="L264" s="101"/>
      <c r="M264" s="6"/>
      <c r="N264" s="98"/>
      <c r="O264" s="6"/>
      <c r="P264" s="100"/>
      <c r="Q264" s="27"/>
      <c r="R264" s="98"/>
      <c r="S264" s="10"/>
    </row>
    <row r="265" spans="1:19" ht="25.5">
      <c r="A265" s="374">
        <v>4810151027148</v>
      </c>
      <c r="B265" s="375" t="s">
        <v>2346</v>
      </c>
      <c r="C265" s="91"/>
      <c r="D265" s="373">
        <v>15</v>
      </c>
      <c r="E265" s="125">
        <v>74.400000000000006</v>
      </c>
      <c r="F265" s="57">
        <f t="shared" si="32"/>
        <v>66.960000000000008</v>
      </c>
      <c r="G265" s="12">
        <f t="shared" si="36"/>
        <v>64.728000000000009</v>
      </c>
      <c r="H265" s="92">
        <f t="shared" si="38"/>
        <v>63.24</v>
      </c>
      <c r="I265" s="12">
        <f t="shared" si="35"/>
        <v>62.496000000000002</v>
      </c>
      <c r="J265" s="12">
        <f t="shared" si="39"/>
        <v>59.52000000000001</v>
      </c>
      <c r="K265" s="12">
        <f t="shared" si="40"/>
        <v>93</v>
      </c>
      <c r="L265" s="101"/>
      <c r="M265" s="6"/>
      <c r="N265" s="98"/>
      <c r="O265" s="6"/>
      <c r="P265" s="100"/>
      <c r="Q265" s="27"/>
      <c r="R265" s="98"/>
      <c r="S265" s="10"/>
    </row>
    <row r="266" spans="1:19" ht="25.5">
      <c r="A266" s="374">
        <v>4810151027209</v>
      </c>
      <c r="B266" s="375" t="s">
        <v>3233</v>
      </c>
      <c r="C266" s="91"/>
      <c r="D266" s="373"/>
      <c r="E266" s="125">
        <v>101.5</v>
      </c>
      <c r="F266" s="57">
        <f t="shared" si="32"/>
        <v>91.350000000000009</v>
      </c>
      <c r="G266" s="12">
        <f t="shared" si="36"/>
        <v>88.304999999999993</v>
      </c>
      <c r="H266" s="92">
        <f t="shared" si="38"/>
        <v>86.274999999999991</v>
      </c>
      <c r="I266" s="12">
        <f t="shared" si="35"/>
        <v>85.259999999999991</v>
      </c>
      <c r="J266" s="12">
        <f t="shared" si="39"/>
        <v>81.2</v>
      </c>
      <c r="K266" s="12">
        <f t="shared" si="40"/>
        <v>126.875</v>
      </c>
      <c r="L266" s="101"/>
      <c r="M266" s="6"/>
      <c r="N266" s="98"/>
      <c r="O266" s="6"/>
      <c r="P266" s="100"/>
      <c r="Q266" s="27"/>
      <c r="R266" s="98"/>
      <c r="S266" s="10"/>
    </row>
    <row r="267" spans="1:19">
      <c r="A267" s="374">
        <v>4810151027162</v>
      </c>
      <c r="B267" s="375" t="s">
        <v>2347</v>
      </c>
      <c r="C267" s="91"/>
      <c r="D267" s="373">
        <v>18</v>
      </c>
      <c r="E267" s="125">
        <v>116</v>
      </c>
      <c r="F267" s="57">
        <f t="shared" si="32"/>
        <v>104.4</v>
      </c>
      <c r="G267" s="12">
        <f t="shared" si="36"/>
        <v>100.92</v>
      </c>
      <c r="H267" s="92">
        <f t="shared" si="38"/>
        <v>98.6</v>
      </c>
      <c r="I267" s="12">
        <f t="shared" si="35"/>
        <v>97.44</v>
      </c>
      <c r="J267" s="12">
        <f t="shared" si="39"/>
        <v>92.800000000000011</v>
      </c>
      <c r="K267" s="12">
        <f t="shared" si="40"/>
        <v>145</v>
      </c>
      <c r="L267" s="101"/>
      <c r="M267" s="6"/>
      <c r="N267" s="98"/>
      <c r="O267" s="6"/>
      <c r="P267" s="100"/>
      <c r="Q267" s="27"/>
      <c r="R267" s="98"/>
      <c r="S267" s="10"/>
    </row>
    <row r="268" spans="1:19" ht="25.5">
      <c r="A268" s="374">
        <v>4810151027230</v>
      </c>
      <c r="B268" s="375" t="s">
        <v>2348</v>
      </c>
      <c r="C268" s="91"/>
      <c r="D268" s="373">
        <v>18</v>
      </c>
      <c r="E268" s="125">
        <v>79.5</v>
      </c>
      <c r="F268" s="57">
        <f t="shared" si="32"/>
        <v>71.55</v>
      </c>
      <c r="G268" s="12">
        <f t="shared" si="36"/>
        <v>69.165000000000006</v>
      </c>
      <c r="H268" s="92">
        <f t="shared" si="38"/>
        <v>67.575000000000003</v>
      </c>
      <c r="I268" s="12">
        <f t="shared" si="35"/>
        <v>66.78</v>
      </c>
      <c r="J268" s="12">
        <f t="shared" si="39"/>
        <v>63.6</v>
      </c>
      <c r="K268" s="12">
        <f t="shared" si="40"/>
        <v>99.375</v>
      </c>
      <c r="L268" s="101"/>
      <c r="M268" s="6"/>
      <c r="N268" s="98"/>
      <c r="O268" s="6"/>
      <c r="P268" s="100"/>
      <c r="Q268" s="27"/>
      <c r="R268" s="98"/>
      <c r="S268" s="10"/>
    </row>
    <row r="269" spans="1:19" ht="12" customHeight="1">
      <c r="A269" s="18"/>
      <c r="B269" s="121" t="s">
        <v>532</v>
      </c>
      <c r="C269" s="20"/>
      <c r="D269" s="20"/>
      <c r="E269" s="21"/>
      <c r="F269" s="57">
        <f t="shared" si="32"/>
        <v>0</v>
      </c>
      <c r="G269" s="12">
        <f t="shared" si="36"/>
        <v>0</v>
      </c>
      <c r="H269" s="57">
        <f t="shared" si="31"/>
        <v>0</v>
      </c>
      <c r="I269" s="12">
        <f t="shared" si="35"/>
        <v>0</v>
      </c>
      <c r="J269" s="12">
        <f t="shared" si="39"/>
        <v>0</v>
      </c>
      <c r="K269" s="12">
        <f t="shared" si="40"/>
        <v>0</v>
      </c>
      <c r="L269" s="98"/>
      <c r="M269" s="6"/>
      <c r="N269" s="98"/>
      <c r="O269" s="6"/>
      <c r="P269" s="98"/>
      <c r="Q269" s="27"/>
      <c r="R269" s="98"/>
      <c r="S269" s="10"/>
    </row>
    <row r="270" spans="1:19" ht="12" hidden="1" customHeight="1">
      <c r="A270" s="94">
        <v>4810151013837</v>
      </c>
      <c r="B270" s="91" t="s">
        <v>76</v>
      </c>
      <c r="C270" s="95">
        <v>450</v>
      </c>
      <c r="D270" s="95">
        <v>18</v>
      </c>
      <c r="E270" s="92">
        <v>53.9</v>
      </c>
      <c r="F270" s="92">
        <f t="shared" si="32"/>
        <v>48.51</v>
      </c>
      <c r="G270" s="12">
        <f t="shared" si="36"/>
        <v>46.893000000000001</v>
      </c>
      <c r="H270" s="92">
        <f t="shared" si="31"/>
        <v>45.814999999999998</v>
      </c>
      <c r="I270" s="12">
        <f t="shared" si="35"/>
        <v>45.275999999999996</v>
      </c>
      <c r="J270" s="12">
        <f t="shared" si="39"/>
        <v>43.120000000000005</v>
      </c>
      <c r="K270" s="12">
        <f t="shared" si="40"/>
        <v>67.375</v>
      </c>
      <c r="L270" s="101"/>
      <c r="M270" s="6"/>
      <c r="N270" s="98"/>
      <c r="O270" s="6"/>
      <c r="P270" s="98"/>
      <c r="Q270" s="27"/>
      <c r="R270" s="98"/>
      <c r="S270" s="10"/>
    </row>
    <row r="271" spans="1:19" ht="12" hidden="1" customHeight="1">
      <c r="A271" s="94">
        <v>4810151013844</v>
      </c>
      <c r="B271" s="91" t="s">
        <v>77</v>
      </c>
      <c r="C271" s="95">
        <v>450</v>
      </c>
      <c r="D271" s="95">
        <v>20</v>
      </c>
      <c r="E271" s="92">
        <v>50.3</v>
      </c>
      <c r="F271" s="92">
        <f t="shared" si="32"/>
        <v>45.269999999999996</v>
      </c>
      <c r="G271" s="12">
        <f t="shared" si="36"/>
        <v>43.760999999999996</v>
      </c>
      <c r="H271" s="92">
        <f t="shared" si="31"/>
        <v>42.754999999999995</v>
      </c>
      <c r="I271" s="12">
        <f t="shared" si="35"/>
        <v>42.251999999999995</v>
      </c>
      <c r="J271" s="12">
        <f t="shared" si="39"/>
        <v>40.24</v>
      </c>
      <c r="K271" s="12">
        <f t="shared" si="40"/>
        <v>62.875</v>
      </c>
      <c r="L271" s="101"/>
      <c r="M271" s="6"/>
      <c r="N271" s="98"/>
      <c r="O271" s="6"/>
      <c r="P271" s="98"/>
      <c r="Q271" s="27"/>
      <c r="R271" s="98"/>
      <c r="S271" s="10"/>
    </row>
    <row r="272" spans="1:19" ht="12" customHeight="1">
      <c r="A272" s="94">
        <v>4810151013639</v>
      </c>
      <c r="B272" s="91" t="s">
        <v>401</v>
      </c>
      <c r="C272" s="95">
        <v>100</v>
      </c>
      <c r="D272" s="95">
        <v>20</v>
      </c>
      <c r="E272" s="92">
        <v>51.6</v>
      </c>
      <c r="F272" s="92">
        <f t="shared" si="32"/>
        <v>46.440000000000005</v>
      </c>
      <c r="G272" s="12">
        <f t="shared" si="36"/>
        <v>44.892000000000003</v>
      </c>
      <c r="H272" s="92">
        <f t="shared" si="31"/>
        <v>43.86</v>
      </c>
      <c r="I272" s="12">
        <f t="shared" si="35"/>
        <v>43.344000000000001</v>
      </c>
      <c r="J272" s="12">
        <f t="shared" si="39"/>
        <v>41.28</v>
      </c>
      <c r="K272" s="12">
        <f t="shared" si="40"/>
        <v>64.5</v>
      </c>
      <c r="L272" s="101"/>
      <c r="M272" s="6"/>
      <c r="N272" s="98"/>
      <c r="O272" s="6"/>
      <c r="P272" s="98"/>
      <c r="Q272" s="27"/>
      <c r="R272" s="98"/>
      <c r="S272" s="10"/>
    </row>
    <row r="273" spans="1:19" ht="12" customHeight="1">
      <c r="A273" s="94">
        <v>4810151017712</v>
      </c>
      <c r="B273" s="91" t="s">
        <v>37</v>
      </c>
      <c r="C273" s="95">
        <v>100</v>
      </c>
      <c r="D273" s="95">
        <v>20</v>
      </c>
      <c r="E273" s="92">
        <v>51.6</v>
      </c>
      <c r="F273" s="92">
        <f t="shared" si="32"/>
        <v>46.440000000000005</v>
      </c>
      <c r="G273" s="12">
        <f t="shared" si="36"/>
        <v>44.892000000000003</v>
      </c>
      <c r="H273" s="92">
        <f t="shared" si="31"/>
        <v>43.86</v>
      </c>
      <c r="I273" s="12">
        <f t="shared" si="35"/>
        <v>43.344000000000001</v>
      </c>
      <c r="J273" s="12">
        <f t="shared" si="39"/>
        <v>41.28</v>
      </c>
      <c r="K273" s="12">
        <f t="shared" si="40"/>
        <v>64.5</v>
      </c>
      <c r="L273" s="101"/>
      <c r="M273" s="6"/>
      <c r="N273" s="98"/>
      <c r="O273" s="6"/>
      <c r="P273" s="98"/>
      <c r="Q273" s="27"/>
      <c r="R273" s="98"/>
      <c r="S273" s="10"/>
    </row>
    <row r="274" spans="1:19" ht="12" customHeight="1">
      <c r="A274" s="94">
        <v>4810151013653</v>
      </c>
      <c r="B274" s="91" t="s">
        <v>402</v>
      </c>
      <c r="C274" s="95">
        <v>100</v>
      </c>
      <c r="D274" s="95">
        <v>20</v>
      </c>
      <c r="E274" s="92">
        <v>51.6</v>
      </c>
      <c r="F274" s="92">
        <f t="shared" si="32"/>
        <v>46.440000000000005</v>
      </c>
      <c r="G274" s="12">
        <f t="shared" si="36"/>
        <v>44.892000000000003</v>
      </c>
      <c r="H274" s="92">
        <f t="shared" si="31"/>
        <v>43.86</v>
      </c>
      <c r="I274" s="12">
        <f t="shared" si="35"/>
        <v>43.344000000000001</v>
      </c>
      <c r="J274" s="12">
        <f t="shared" si="39"/>
        <v>41.28</v>
      </c>
      <c r="K274" s="12">
        <f t="shared" si="40"/>
        <v>64.5</v>
      </c>
      <c r="L274" s="101"/>
      <c r="M274" s="6"/>
      <c r="N274" s="98"/>
      <c r="O274" s="6"/>
      <c r="P274" s="98"/>
      <c r="Q274" s="27"/>
      <c r="R274" s="98"/>
      <c r="S274" s="10"/>
    </row>
    <row r="275" spans="1:19" ht="12" customHeight="1">
      <c r="A275" s="94">
        <v>4810151013646</v>
      </c>
      <c r="B275" s="91" t="s">
        <v>403</v>
      </c>
      <c r="C275" s="95">
        <v>100</v>
      </c>
      <c r="D275" s="95">
        <v>20</v>
      </c>
      <c r="E275" s="92">
        <v>51.6</v>
      </c>
      <c r="F275" s="92">
        <f t="shared" si="32"/>
        <v>46.440000000000005</v>
      </c>
      <c r="G275" s="12">
        <f t="shared" si="36"/>
        <v>44.892000000000003</v>
      </c>
      <c r="H275" s="92">
        <f t="shared" si="31"/>
        <v>43.86</v>
      </c>
      <c r="I275" s="12">
        <f t="shared" si="35"/>
        <v>43.344000000000001</v>
      </c>
      <c r="J275" s="12">
        <f t="shared" si="39"/>
        <v>41.28</v>
      </c>
      <c r="K275" s="12">
        <f t="shared" si="40"/>
        <v>64.5</v>
      </c>
      <c r="L275" s="101"/>
      <c r="M275" s="6"/>
      <c r="N275" s="98"/>
      <c r="O275" s="6"/>
      <c r="P275" s="98"/>
      <c r="Q275" s="27"/>
      <c r="R275" s="98"/>
      <c r="S275" s="10"/>
    </row>
    <row r="276" spans="1:19" ht="12" customHeight="1">
      <c r="A276" s="94">
        <v>4810151013660</v>
      </c>
      <c r="B276" s="91" t="s">
        <v>358</v>
      </c>
      <c r="C276" s="95">
        <v>100</v>
      </c>
      <c r="D276" s="95">
        <v>20</v>
      </c>
      <c r="E276" s="92">
        <v>51.6</v>
      </c>
      <c r="F276" s="92">
        <f t="shared" si="32"/>
        <v>46.440000000000005</v>
      </c>
      <c r="G276" s="12">
        <f t="shared" si="36"/>
        <v>44.892000000000003</v>
      </c>
      <c r="H276" s="92">
        <f t="shared" si="31"/>
        <v>43.86</v>
      </c>
      <c r="I276" s="12">
        <f t="shared" si="35"/>
        <v>43.344000000000001</v>
      </c>
      <c r="J276" s="12">
        <f t="shared" si="39"/>
        <v>41.28</v>
      </c>
      <c r="K276" s="12">
        <f t="shared" si="40"/>
        <v>64.5</v>
      </c>
      <c r="L276" s="101"/>
      <c r="M276" s="6"/>
      <c r="N276" s="98"/>
      <c r="O276" s="6"/>
      <c r="P276" s="98"/>
      <c r="Q276" s="27"/>
      <c r="R276" s="98"/>
      <c r="S276" s="10"/>
    </row>
    <row r="277" spans="1:19" ht="12" customHeight="1">
      <c r="A277" s="94">
        <v>4810151013677</v>
      </c>
      <c r="B277" s="91" t="s">
        <v>359</v>
      </c>
      <c r="C277" s="95">
        <v>100</v>
      </c>
      <c r="D277" s="95">
        <v>20</v>
      </c>
      <c r="E277" s="92">
        <v>51.6</v>
      </c>
      <c r="F277" s="92">
        <f t="shared" si="32"/>
        <v>46.440000000000005</v>
      </c>
      <c r="G277" s="12">
        <f t="shared" si="36"/>
        <v>44.892000000000003</v>
      </c>
      <c r="H277" s="92">
        <f t="shared" si="31"/>
        <v>43.86</v>
      </c>
      <c r="I277" s="12">
        <f t="shared" si="35"/>
        <v>43.344000000000001</v>
      </c>
      <c r="J277" s="12">
        <f t="shared" si="39"/>
        <v>41.28</v>
      </c>
      <c r="K277" s="12">
        <f t="shared" si="40"/>
        <v>64.5</v>
      </c>
      <c r="L277" s="101"/>
      <c r="M277" s="6"/>
      <c r="N277" s="98"/>
      <c r="O277" s="6"/>
      <c r="P277" s="98"/>
      <c r="Q277" s="27"/>
      <c r="R277" s="98"/>
      <c r="S277" s="10"/>
    </row>
    <row r="278" spans="1:19" ht="12" customHeight="1">
      <c r="A278" s="94">
        <v>4810151013684</v>
      </c>
      <c r="B278" s="91" t="s">
        <v>360</v>
      </c>
      <c r="C278" s="95">
        <v>100</v>
      </c>
      <c r="D278" s="95">
        <v>20</v>
      </c>
      <c r="E278" s="92">
        <v>51.6</v>
      </c>
      <c r="F278" s="92">
        <f t="shared" si="32"/>
        <v>46.440000000000005</v>
      </c>
      <c r="G278" s="12">
        <f t="shared" si="36"/>
        <v>44.892000000000003</v>
      </c>
      <c r="H278" s="92">
        <f t="shared" si="31"/>
        <v>43.86</v>
      </c>
      <c r="I278" s="12">
        <f t="shared" si="35"/>
        <v>43.344000000000001</v>
      </c>
      <c r="J278" s="12">
        <f t="shared" si="39"/>
        <v>41.28</v>
      </c>
      <c r="K278" s="12">
        <f t="shared" si="40"/>
        <v>64.5</v>
      </c>
      <c r="L278" s="101"/>
      <c r="M278" s="6"/>
      <c r="N278" s="98"/>
      <c r="O278" s="6"/>
      <c r="P278" s="98"/>
      <c r="Q278" s="27"/>
      <c r="R278" s="98"/>
      <c r="S278" s="10"/>
    </row>
    <row r="279" spans="1:19" ht="12" customHeight="1">
      <c r="A279" s="94">
        <v>4810151017699</v>
      </c>
      <c r="B279" s="91" t="s">
        <v>38</v>
      </c>
      <c r="C279" s="95">
        <v>100</v>
      </c>
      <c r="D279" s="95">
        <v>20</v>
      </c>
      <c r="E279" s="92">
        <v>51.6</v>
      </c>
      <c r="F279" s="92">
        <f t="shared" si="32"/>
        <v>46.440000000000005</v>
      </c>
      <c r="G279" s="12">
        <f t="shared" si="36"/>
        <v>44.892000000000003</v>
      </c>
      <c r="H279" s="92">
        <f t="shared" si="31"/>
        <v>43.86</v>
      </c>
      <c r="I279" s="12">
        <f t="shared" si="35"/>
        <v>43.344000000000001</v>
      </c>
      <c r="J279" s="12">
        <f t="shared" si="39"/>
        <v>41.28</v>
      </c>
      <c r="K279" s="12">
        <f t="shared" si="40"/>
        <v>64.5</v>
      </c>
      <c r="L279" s="101"/>
      <c r="M279" s="6"/>
      <c r="N279" s="98"/>
      <c r="O279" s="6"/>
      <c r="P279" s="98"/>
      <c r="Q279" s="27"/>
      <c r="R279" s="98"/>
      <c r="S279" s="10"/>
    </row>
    <row r="280" spans="1:19" ht="12" customHeight="1">
      <c r="A280" s="94">
        <v>4810151013691</v>
      </c>
      <c r="B280" s="91" t="s">
        <v>361</v>
      </c>
      <c r="C280" s="95">
        <v>100</v>
      </c>
      <c r="D280" s="95">
        <v>20</v>
      </c>
      <c r="E280" s="92">
        <v>51.6</v>
      </c>
      <c r="F280" s="92">
        <f t="shared" si="32"/>
        <v>46.440000000000005</v>
      </c>
      <c r="G280" s="12">
        <f t="shared" si="36"/>
        <v>44.892000000000003</v>
      </c>
      <c r="H280" s="92">
        <f t="shared" si="31"/>
        <v>43.86</v>
      </c>
      <c r="I280" s="12">
        <f t="shared" si="35"/>
        <v>43.344000000000001</v>
      </c>
      <c r="J280" s="12">
        <f t="shared" si="39"/>
        <v>41.28</v>
      </c>
      <c r="K280" s="12">
        <f t="shared" si="40"/>
        <v>64.5</v>
      </c>
      <c r="L280" s="101"/>
      <c r="M280" s="6"/>
      <c r="N280" s="98"/>
      <c r="O280" s="6"/>
      <c r="P280" s="98"/>
      <c r="Q280" s="27"/>
      <c r="R280" s="98"/>
      <c r="S280" s="10"/>
    </row>
    <row r="281" spans="1:19" ht="12" customHeight="1">
      <c r="A281" s="94">
        <v>4810151013707</v>
      </c>
      <c r="B281" s="91" t="s">
        <v>3</v>
      </c>
      <c r="C281" s="95">
        <v>100</v>
      </c>
      <c r="D281" s="95">
        <v>20</v>
      </c>
      <c r="E281" s="92">
        <v>51.6</v>
      </c>
      <c r="F281" s="92">
        <f t="shared" si="32"/>
        <v>46.440000000000005</v>
      </c>
      <c r="G281" s="12">
        <f t="shared" si="36"/>
        <v>44.892000000000003</v>
      </c>
      <c r="H281" s="92">
        <f t="shared" si="31"/>
        <v>43.86</v>
      </c>
      <c r="I281" s="12">
        <f t="shared" si="35"/>
        <v>43.344000000000001</v>
      </c>
      <c r="J281" s="12">
        <f t="shared" si="39"/>
        <v>41.28</v>
      </c>
      <c r="K281" s="12">
        <f t="shared" si="40"/>
        <v>64.5</v>
      </c>
      <c r="L281" s="101"/>
      <c r="M281" s="6"/>
      <c r="N281" s="98"/>
      <c r="O281" s="6"/>
      <c r="P281" s="98"/>
      <c r="Q281" s="27"/>
      <c r="R281" s="98"/>
      <c r="S281" s="10"/>
    </row>
    <row r="282" spans="1:19" ht="12" customHeight="1">
      <c r="A282" s="94">
        <v>4810151017705</v>
      </c>
      <c r="B282" s="91" t="s">
        <v>39</v>
      </c>
      <c r="C282" s="95">
        <v>100</v>
      </c>
      <c r="D282" s="95">
        <v>20</v>
      </c>
      <c r="E282" s="92">
        <v>51.6</v>
      </c>
      <c r="F282" s="92">
        <f t="shared" si="32"/>
        <v>46.440000000000005</v>
      </c>
      <c r="G282" s="12">
        <f t="shared" si="36"/>
        <v>44.892000000000003</v>
      </c>
      <c r="H282" s="92">
        <f t="shared" si="31"/>
        <v>43.86</v>
      </c>
      <c r="I282" s="12">
        <f t="shared" si="35"/>
        <v>43.344000000000001</v>
      </c>
      <c r="J282" s="12">
        <f t="shared" si="39"/>
        <v>41.28</v>
      </c>
      <c r="K282" s="12">
        <f t="shared" si="40"/>
        <v>64.5</v>
      </c>
      <c r="L282" s="101"/>
      <c r="M282" s="6"/>
      <c r="N282" s="98"/>
      <c r="O282" s="6"/>
      <c r="P282" s="98"/>
      <c r="Q282" s="27"/>
      <c r="R282" s="98"/>
      <c r="S282" s="10"/>
    </row>
    <row r="283" spans="1:19" ht="12" customHeight="1">
      <c r="A283" s="94">
        <v>4810151013714</v>
      </c>
      <c r="B283" s="91" t="s">
        <v>490</v>
      </c>
      <c r="C283" s="95">
        <v>100</v>
      </c>
      <c r="D283" s="95">
        <v>20</v>
      </c>
      <c r="E283" s="92">
        <v>51.6</v>
      </c>
      <c r="F283" s="92">
        <f t="shared" si="32"/>
        <v>46.440000000000005</v>
      </c>
      <c r="G283" s="12">
        <f t="shared" si="36"/>
        <v>44.892000000000003</v>
      </c>
      <c r="H283" s="92">
        <f t="shared" si="31"/>
        <v>43.86</v>
      </c>
      <c r="I283" s="12">
        <f t="shared" si="35"/>
        <v>43.344000000000001</v>
      </c>
      <c r="J283" s="12">
        <f t="shared" si="39"/>
        <v>41.28</v>
      </c>
      <c r="K283" s="12">
        <f t="shared" si="40"/>
        <v>64.5</v>
      </c>
      <c r="L283" s="101"/>
      <c r="M283" s="6"/>
      <c r="N283" s="98"/>
      <c r="O283" s="6"/>
      <c r="P283" s="98"/>
      <c r="Q283" s="27"/>
      <c r="R283" s="98"/>
      <c r="S283" s="10"/>
    </row>
    <row r="284" spans="1:19" ht="12" customHeight="1">
      <c r="A284" s="94">
        <v>4810151013721</v>
      </c>
      <c r="B284" s="91" t="s">
        <v>362</v>
      </c>
      <c r="C284" s="95">
        <v>100</v>
      </c>
      <c r="D284" s="95">
        <v>20</v>
      </c>
      <c r="E284" s="92">
        <v>51.6</v>
      </c>
      <c r="F284" s="92">
        <f t="shared" si="32"/>
        <v>46.440000000000005</v>
      </c>
      <c r="G284" s="12">
        <f t="shared" si="36"/>
        <v>44.892000000000003</v>
      </c>
      <c r="H284" s="92">
        <f t="shared" si="31"/>
        <v>43.86</v>
      </c>
      <c r="I284" s="12">
        <f t="shared" si="35"/>
        <v>43.344000000000001</v>
      </c>
      <c r="J284" s="12">
        <f t="shared" si="39"/>
        <v>41.28</v>
      </c>
      <c r="K284" s="12">
        <f t="shared" si="40"/>
        <v>64.5</v>
      </c>
      <c r="L284" s="101"/>
      <c r="M284" s="6"/>
      <c r="N284" s="98"/>
      <c r="O284" s="6"/>
      <c r="P284" s="98"/>
      <c r="Q284" s="27"/>
      <c r="R284" s="98"/>
      <c r="S284" s="10"/>
    </row>
    <row r="285" spans="1:19" ht="12" customHeight="1">
      <c r="A285" s="94">
        <v>4810151013738</v>
      </c>
      <c r="B285" s="91" t="s">
        <v>363</v>
      </c>
      <c r="C285" s="95">
        <v>100</v>
      </c>
      <c r="D285" s="95">
        <v>20</v>
      </c>
      <c r="E285" s="92">
        <v>51.6</v>
      </c>
      <c r="F285" s="92">
        <f t="shared" si="32"/>
        <v>46.440000000000005</v>
      </c>
      <c r="G285" s="12">
        <f t="shared" si="36"/>
        <v>44.892000000000003</v>
      </c>
      <c r="H285" s="92">
        <f t="shared" si="31"/>
        <v>43.86</v>
      </c>
      <c r="I285" s="12">
        <f t="shared" si="35"/>
        <v>43.344000000000001</v>
      </c>
      <c r="J285" s="12">
        <f t="shared" si="39"/>
        <v>41.28</v>
      </c>
      <c r="K285" s="12">
        <f t="shared" si="40"/>
        <v>64.5</v>
      </c>
      <c r="L285" s="101"/>
      <c r="M285" s="6"/>
      <c r="N285" s="98"/>
      <c r="O285" s="6"/>
      <c r="P285" s="98"/>
      <c r="Q285" s="27"/>
      <c r="R285" s="98"/>
      <c r="S285" s="10"/>
    </row>
    <row r="286" spans="1:19" ht="12" customHeight="1">
      <c r="A286" s="94">
        <v>4810151013745</v>
      </c>
      <c r="B286" s="91" t="s">
        <v>364</v>
      </c>
      <c r="C286" s="95">
        <v>100</v>
      </c>
      <c r="D286" s="95">
        <v>20</v>
      </c>
      <c r="E286" s="92">
        <v>51.6</v>
      </c>
      <c r="F286" s="92">
        <f t="shared" si="32"/>
        <v>46.440000000000005</v>
      </c>
      <c r="G286" s="12">
        <f t="shared" si="36"/>
        <v>44.892000000000003</v>
      </c>
      <c r="H286" s="92">
        <f t="shared" si="31"/>
        <v>43.86</v>
      </c>
      <c r="I286" s="12">
        <f t="shared" si="35"/>
        <v>43.344000000000001</v>
      </c>
      <c r="J286" s="12">
        <f t="shared" si="39"/>
        <v>41.28</v>
      </c>
      <c r="K286" s="12">
        <f t="shared" si="40"/>
        <v>64.5</v>
      </c>
      <c r="L286" s="101"/>
      <c r="M286" s="6"/>
      <c r="N286" s="98"/>
      <c r="O286" s="6"/>
      <c r="P286" s="98"/>
      <c r="Q286" s="27"/>
      <c r="R286" s="98"/>
      <c r="S286" s="10"/>
    </row>
    <row r="287" spans="1:19" ht="12" customHeight="1">
      <c r="A287" s="94">
        <v>4810151013752</v>
      </c>
      <c r="B287" s="91" t="s">
        <v>4</v>
      </c>
      <c r="C287" s="95">
        <v>100</v>
      </c>
      <c r="D287" s="95">
        <v>20</v>
      </c>
      <c r="E287" s="92">
        <v>51.6</v>
      </c>
      <c r="F287" s="92">
        <f t="shared" si="32"/>
        <v>46.440000000000005</v>
      </c>
      <c r="G287" s="12">
        <f t="shared" si="36"/>
        <v>44.892000000000003</v>
      </c>
      <c r="H287" s="92">
        <f t="shared" si="31"/>
        <v>43.86</v>
      </c>
      <c r="I287" s="12">
        <f t="shared" si="35"/>
        <v>43.344000000000001</v>
      </c>
      <c r="J287" s="12">
        <f t="shared" si="39"/>
        <v>41.28</v>
      </c>
      <c r="K287" s="12">
        <f t="shared" si="40"/>
        <v>64.5</v>
      </c>
      <c r="L287" s="101"/>
      <c r="M287" s="6"/>
      <c r="N287" s="98"/>
      <c r="O287" s="6"/>
      <c r="P287" s="98"/>
      <c r="Q287" s="27"/>
      <c r="R287" s="98"/>
      <c r="S287" s="10"/>
    </row>
    <row r="288" spans="1:19" ht="12" customHeight="1">
      <c r="A288" s="94">
        <v>4810151013769</v>
      </c>
      <c r="B288" s="91" t="s">
        <v>5</v>
      </c>
      <c r="C288" s="95">
        <v>100</v>
      </c>
      <c r="D288" s="95">
        <v>20</v>
      </c>
      <c r="E288" s="92">
        <v>51.6</v>
      </c>
      <c r="F288" s="92">
        <f t="shared" si="32"/>
        <v>46.440000000000005</v>
      </c>
      <c r="G288" s="12">
        <f t="shared" si="36"/>
        <v>44.892000000000003</v>
      </c>
      <c r="H288" s="92">
        <f t="shared" si="31"/>
        <v>43.86</v>
      </c>
      <c r="I288" s="12">
        <f t="shared" si="35"/>
        <v>43.344000000000001</v>
      </c>
      <c r="J288" s="12">
        <f t="shared" si="39"/>
        <v>41.28</v>
      </c>
      <c r="K288" s="12">
        <f t="shared" si="40"/>
        <v>64.5</v>
      </c>
      <c r="L288" s="101"/>
      <c r="M288" s="6"/>
      <c r="N288" s="98"/>
      <c r="O288" s="6"/>
      <c r="P288" s="98"/>
      <c r="Q288" s="27"/>
      <c r="R288" s="98"/>
      <c r="S288" s="10"/>
    </row>
    <row r="289" spans="1:19" ht="12" customHeight="1">
      <c r="A289" s="94">
        <v>4810151015312</v>
      </c>
      <c r="B289" s="91" t="s">
        <v>809</v>
      </c>
      <c r="C289" s="95">
        <v>100</v>
      </c>
      <c r="D289" s="95">
        <v>20</v>
      </c>
      <c r="E289" s="92">
        <v>51.6</v>
      </c>
      <c r="F289" s="92">
        <f t="shared" si="32"/>
        <v>46.440000000000005</v>
      </c>
      <c r="G289" s="12">
        <f t="shared" si="36"/>
        <v>44.892000000000003</v>
      </c>
      <c r="H289" s="92">
        <f t="shared" si="31"/>
        <v>43.86</v>
      </c>
      <c r="I289" s="12">
        <f t="shared" si="35"/>
        <v>43.344000000000001</v>
      </c>
      <c r="J289" s="12">
        <f t="shared" si="39"/>
        <v>41.28</v>
      </c>
      <c r="K289" s="12">
        <f t="shared" si="40"/>
        <v>64.5</v>
      </c>
      <c r="L289" s="101"/>
      <c r="M289" s="6"/>
      <c r="N289" s="98"/>
      <c r="O289" s="6"/>
      <c r="P289" s="98"/>
      <c r="Q289" s="27"/>
      <c r="R289" s="98"/>
      <c r="S289" s="10"/>
    </row>
    <row r="290" spans="1:19" ht="12" customHeight="1">
      <c r="A290" s="94">
        <v>4810151013776</v>
      </c>
      <c r="B290" s="91" t="s">
        <v>6</v>
      </c>
      <c r="C290" s="95">
        <v>100</v>
      </c>
      <c r="D290" s="95">
        <v>20</v>
      </c>
      <c r="E290" s="92">
        <v>51.6</v>
      </c>
      <c r="F290" s="92">
        <f t="shared" si="32"/>
        <v>46.440000000000005</v>
      </c>
      <c r="G290" s="12">
        <f t="shared" si="36"/>
        <v>44.892000000000003</v>
      </c>
      <c r="H290" s="92">
        <f t="shared" si="31"/>
        <v>43.86</v>
      </c>
      <c r="I290" s="12">
        <f t="shared" si="35"/>
        <v>43.344000000000001</v>
      </c>
      <c r="J290" s="12">
        <f t="shared" si="39"/>
        <v>41.28</v>
      </c>
      <c r="K290" s="12">
        <f t="shared" si="40"/>
        <v>64.5</v>
      </c>
      <c r="L290" s="101"/>
      <c r="M290" s="6"/>
      <c r="N290" s="98"/>
      <c r="O290" s="6"/>
      <c r="P290" s="98"/>
      <c r="Q290" s="27"/>
      <c r="R290" s="98"/>
      <c r="S290" s="10"/>
    </row>
    <row r="291" spans="1:19" ht="12" customHeight="1">
      <c r="A291" s="94">
        <v>4810151013783</v>
      </c>
      <c r="B291" s="91" t="s">
        <v>638</v>
      </c>
      <c r="C291" s="95">
        <v>100</v>
      </c>
      <c r="D291" s="95">
        <v>20</v>
      </c>
      <c r="E291" s="92">
        <v>51.6</v>
      </c>
      <c r="F291" s="92">
        <f t="shared" si="32"/>
        <v>46.440000000000005</v>
      </c>
      <c r="G291" s="12">
        <f t="shared" si="36"/>
        <v>44.892000000000003</v>
      </c>
      <c r="H291" s="92">
        <f t="shared" ref="H291:H303" si="41">E291*0.85</f>
        <v>43.86</v>
      </c>
      <c r="I291" s="12">
        <f t="shared" si="35"/>
        <v>43.344000000000001</v>
      </c>
      <c r="J291" s="12">
        <f t="shared" si="39"/>
        <v>41.28</v>
      </c>
      <c r="K291" s="12">
        <f t="shared" si="40"/>
        <v>64.5</v>
      </c>
      <c r="L291" s="101"/>
      <c r="M291" s="6"/>
      <c r="N291" s="98"/>
      <c r="O291" s="6"/>
      <c r="P291" s="98"/>
      <c r="Q291" s="27"/>
      <c r="R291" s="98"/>
      <c r="S291" s="10"/>
    </row>
    <row r="292" spans="1:19" ht="12" customHeight="1">
      <c r="A292" s="94">
        <v>4810151013790</v>
      </c>
      <c r="B292" s="91" t="s">
        <v>639</v>
      </c>
      <c r="C292" s="95">
        <v>100</v>
      </c>
      <c r="D292" s="95">
        <v>20</v>
      </c>
      <c r="E292" s="92">
        <v>51.6</v>
      </c>
      <c r="F292" s="92">
        <f t="shared" ref="F292:F303" si="42">E292*0.9</f>
        <v>46.440000000000005</v>
      </c>
      <c r="G292" s="12">
        <f t="shared" si="36"/>
        <v>44.892000000000003</v>
      </c>
      <c r="H292" s="92">
        <f t="shared" si="41"/>
        <v>43.86</v>
      </c>
      <c r="I292" s="12">
        <f t="shared" si="35"/>
        <v>43.344000000000001</v>
      </c>
      <c r="J292" s="12">
        <f t="shared" si="39"/>
        <v>41.28</v>
      </c>
      <c r="K292" s="12">
        <f t="shared" si="40"/>
        <v>64.5</v>
      </c>
      <c r="L292" s="101"/>
      <c r="M292" s="6"/>
      <c r="N292" s="98"/>
      <c r="O292" s="6"/>
      <c r="P292" s="98"/>
      <c r="Q292" s="27"/>
      <c r="R292" s="98"/>
      <c r="S292" s="10"/>
    </row>
    <row r="293" spans="1:19" ht="12" customHeight="1">
      <c r="A293" s="94">
        <v>4810151013806</v>
      </c>
      <c r="B293" s="91" t="s">
        <v>759</v>
      </c>
      <c r="C293" s="95">
        <v>100</v>
      </c>
      <c r="D293" s="95">
        <v>20</v>
      </c>
      <c r="E293" s="92">
        <v>51.6</v>
      </c>
      <c r="F293" s="92">
        <f t="shared" si="42"/>
        <v>46.440000000000005</v>
      </c>
      <c r="G293" s="12">
        <f t="shared" si="36"/>
        <v>44.892000000000003</v>
      </c>
      <c r="H293" s="92">
        <f t="shared" si="41"/>
        <v>43.86</v>
      </c>
      <c r="I293" s="12">
        <f t="shared" si="35"/>
        <v>43.344000000000001</v>
      </c>
      <c r="J293" s="12">
        <f t="shared" si="39"/>
        <v>41.28</v>
      </c>
      <c r="K293" s="12">
        <f t="shared" si="40"/>
        <v>64.5</v>
      </c>
      <c r="L293" s="101"/>
      <c r="M293" s="6"/>
      <c r="N293" s="98"/>
      <c r="O293" s="6"/>
      <c r="P293" s="98"/>
      <c r="Q293" s="27"/>
      <c r="R293" s="98"/>
      <c r="S293" s="10"/>
    </row>
    <row r="294" spans="1:19" ht="12" customHeight="1">
      <c r="A294" s="94">
        <v>4810151013813</v>
      </c>
      <c r="B294" s="91" t="s">
        <v>427</v>
      </c>
      <c r="C294" s="95">
        <v>100</v>
      </c>
      <c r="D294" s="95">
        <v>20</v>
      </c>
      <c r="E294" s="92">
        <v>51.6</v>
      </c>
      <c r="F294" s="92">
        <f t="shared" si="42"/>
        <v>46.440000000000005</v>
      </c>
      <c r="G294" s="12">
        <f t="shared" si="36"/>
        <v>44.892000000000003</v>
      </c>
      <c r="H294" s="92">
        <f t="shared" si="41"/>
        <v>43.86</v>
      </c>
      <c r="I294" s="12">
        <f t="shared" si="35"/>
        <v>43.344000000000001</v>
      </c>
      <c r="J294" s="12">
        <f t="shared" si="39"/>
        <v>41.28</v>
      </c>
      <c r="K294" s="12">
        <f t="shared" si="40"/>
        <v>64.5</v>
      </c>
      <c r="L294" s="101"/>
      <c r="M294" s="6"/>
      <c r="N294" s="98"/>
      <c r="O294" s="6"/>
      <c r="P294" s="98"/>
      <c r="Q294" s="27"/>
      <c r="R294" s="98"/>
      <c r="S294" s="10"/>
    </row>
    <row r="295" spans="1:19" ht="12" customHeight="1">
      <c r="A295" s="94">
        <v>4810151013820</v>
      </c>
      <c r="B295" s="91" t="s">
        <v>426</v>
      </c>
      <c r="C295" s="95">
        <v>100</v>
      </c>
      <c r="D295" s="95">
        <v>20</v>
      </c>
      <c r="E295" s="92">
        <v>51.6</v>
      </c>
      <c r="F295" s="92">
        <f t="shared" si="42"/>
        <v>46.440000000000005</v>
      </c>
      <c r="G295" s="12">
        <f t="shared" si="36"/>
        <v>44.892000000000003</v>
      </c>
      <c r="H295" s="92">
        <f t="shared" si="41"/>
        <v>43.86</v>
      </c>
      <c r="I295" s="12">
        <f t="shared" si="35"/>
        <v>43.344000000000001</v>
      </c>
      <c r="J295" s="12">
        <f t="shared" si="39"/>
        <v>41.28</v>
      </c>
      <c r="K295" s="12">
        <f t="shared" si="40"/>
        <v>64.5</v>
      </c>
      <c r="L295" s="101"/>
      <c r="M295" s="6"/>
      <c r="N295" s="98"/>
      <c r="O295" s="6"/>
      <c r="P295" s="98"/>
      <c r="Q295" s="27"/>
      <c r="R295" s="98"/>
      <c r="S295" s="10"/>
    </row>
    <row r="296" spans="1:19" ht="12" customHeight="1">
      <c r="A296" s="94">
        <v>4810151022204</v>
      </c>
      <c r="B296" s="91" t="s">
        <v>1235</v>
      </c>
      <c r="C296" s="95">
        <v>100</v>
      </c>
      <c r="D296" s="95">
        <v>20</v>
      </c>
      <c r="E296" s="92">
        <v>62.5</v>
      </c>
      <c r="F296" s="92">
        <f t="shared" si="42"/>
        <v>56.25</v>
      </c>
      <c r="G296" s="12">
        <f t="shared" si="36"/>
        <v>54.375</v>
      </c>
      <c r="H296" s="92">
        <f t="shared" si="41"/>
        <v>53.125</v>
      </c>
      <c r="I296" s="12">
        <f t="shared" si="35"/>
        <v>52.5</v>
      </c>
      <c r="J296" s="12">
        <f t="shared" si="39"/>
        <v>50</v>
      </c>
      <c r="K296" s="12">
        <f t="shared" si="40"/>
        <v>78.125</v>
      </c>
      <c r="L296" s="101"/>
      <c r="M296" s="6"/>
      <c r="N296" s="98"/>
      <c r="O296" s="6"/>
      <c r="P296" s="98"/>
      <c r="Q296" s="27"/>
      <c r="R296" s="98"/>
      <c r="S296" s="2"/>
    </row>
    <row r="297" spans="1:19" ht="12" customHeight="1">
      <c r="A297" s="94">
        <v>4810151022211</v>
      </c>
      <c r="B297" s="91" t="s">
        <v>1236</v>
      </c>
      <c r="C297" s="95">
        <v>100</v>
      </c>
      <c r="D297" s="95">
        <v>20</v>
      </c>
      <c r="E297" s="92">
        <v>62.5</v>
      </c>
      <c r="F297" s="92">
        <f t="shared" si="42"/>
        <v>56.25</v>
      </c>
      <c r="G297" s="12">
        <f t="shared" si="36"/>
        <v>54.375</v>
      </c>
      <c r="H297" s="92">
        <f t="shared" si="41"/>
        <v>53.125</v>
      </c>
      <c r="I297" s="12">
        <f t="shared" si="35"/>
        <v>52.5</v>
      </c>
      <c r="J297" s="12">
        <f t="shared" si="39"/>
        <v>50</v>
      </c>
      <c r="K297" s="12">
        <f t="shared" si="40"/>
        <v>78.125</v>
      </c>
      <c r="L297" s="101"/>
      <c r="M297" s="6"/>
      <c r="N297" s="98"/>
      <c r="O297" s="6"/>
      <c r="P297" s="98"/>
      <c r="Q297" s="27"/>
      <c r="R297" s="98"/>
      <c r="S297" s="2"/>
    </row>
    <row r="298" spans="1:19" ht="12" customHeight="1">
      <c r="A298" s="94">
        <v>4810151022228</v>
      </c>
      <c r="B298" s="91" t="s">
        <v>1237</v>
      </c>
      <c r="C298" s="95">
        <v>100</v>
      </c>
      <c r="D298" s="95">
        <v>20</v>
      </c>
      <c r="E298" s="92">
        <v>62.5</v>
      </c>
      <c r="F298" s="92">
        <f t="shared" si="42"/>
        <v>56.25</v>
      </c>
      <c r="G298" s="12">
        <f t="shared" si="36"/>
        <v>54.375</v>
      </c>
      <c r="H298" s="92">
        <f t="shared" si="41"/>
        <v>53.125</v>
      </c>
      <c r="I298" s="12">
        <f t="shared" si="35"/>
        <v>52.5</v>
      </c>
      <c r="J298" s="12">
        <f t="shared" si="39"/>
        <v>50</v>
      </c>
      <c r="K298" s="12">
        <f t="shared" si="40"/>
        <v>78.125</v>
      </c>
      <c r="L298" s="101"/>
      <c r="M298" s="6"/>
      <c r="N298" s="98"/>
      <c r="O298" s="6"/>
      <c r="P298" s="98"/>
      <c r="Q298" s="27"/>
      <c r="R298" s="98"/>
      <c r="S298" s="2"/>
    </row>
    <row r="299" spans="1:19" ht="12" customHeight="1">
      <c r="A299" s="94">
        <v>4810151022235</v>
      </c>
      <c r="B299" s="91" t="s">
        <v>1238</v>
      </c>
      <c r="C299" s="95">
        <v>100</v>
      </c>
      <c r="D299" s="95">
        <v>20</v>
      </c>
      <c r="E299" s="92">
        <v>62.5</v>
      </c>
      <c r="F299" s="92">
        <f t="shared" si="42"/>
        <v>56.25</v>
      </c>
      <c r="G299" s="12">
        <f t="shared" si="36"/>
        <v>54.375</v>
      </c>
      <c r="H299" s="92">
        <f t="shared" si="41"/>
        <v>53.125</v>
      </c>
      <c r="I299" s="12">
        <f t="shared" si="35"/>
        <v>52.5</v>
      </c>
      <c r="J299" s="12">
        <f t="shared" si="39"/>
        <v>50</v>
      </c>
      <c r="K299" s="12">
        <f t="shared" si="40"/>
        <v>78.125</v>
      </c>
      <c r="L299" s="101"/>
      <c r="M299" s="6"/>
      <c r="N299" s="98"/>
      <c r="O299" s="6"/>
      <c r="P299" s="98"/>
      <c r="Q299" s="27"/>
      <c r="R299" s="98"/>
      <c r="S299" s="2"/>
    </row>
    <row r="300" spans="1:19" ht="12" customHeight="1">
      <c r="A300" s="94">
        <v>4810151022242</v>
      </c>
      <c r="B300" s="91" t="s">
        <v>1239</v>
      </c>
      <c r="C300" s="95">
        <v>100</v>
      </c>
      <c r="D300" s="95">
        <v>20</v>
      </c>
      <c r="E300" s="92">
        <v>62.5</v>
      </c>
      <c r="F300" s="92">
        <f t="shared" si="42"/>
        <v>56.25</v>
      </c>
      <c r="G300" s="12">
        <f t="shared" si="36"/>
        <v>54.375</v>
      </c>
      <c r="H300" s="92">
        <f t="shared" si="41"/>
        <v>53.125</v>
      </c>
      <c r="I300" s="12">
        <f t="shared" si="35"/>
        <v>52.5</v>
      </c>
      <c r="J300" s="12">
        <f t="shared" si="39"/>
        <v>50</v>
      </c>
      <c r="K300" s="12">
        <f t="shared" si="40"/>
        <v>78.125</v>
      </c>
      <c r="L300" s="101"/>
      <c r="M300" s="6"/>
      <c r="N300" s="98"/>
      <c r="O300" s="6"/>
      <c r="P300" s="98"/>
      <c r="Q300" s="27"/>
      <c r="R300" s="98"/>
      <c r="S300" s="2"/>
    </row>
    <row r="301" spans="1:19" ht="12" customHeight="1">
      <c r="A301" s="94">
        <v>4810151022259</v>
      </c>
      <c r="B301" s="91" t="s">
        <v>1240</v>
      </c>
      <c r="C301" s="95">
        <v>100</v>
      </c>
      <c r="D301" s="95">
        <v>20</v>
      </c>
      <c r="E301" s="92">
        <v>62.5</v>
      </c>
      <c r="F301" s="92">
        <f t="shared" si="42"/>
        <v>56.25</v>
      </c>
      <c r="G301" s="12">
        <f t="shared" si="36"/>
        <v>54.375</v>
      </c>
      <c r="H301" s="92">
        <f t="shared" si="41"/>
        <v>53.125</v>
      </c>
      <c r="I301" s="12">
        <f t="shared" ref="I301:I382" si="43">E301*0.84</f>
        <v>52.5</v>
      </c>
      <c r="J301" s="12">
        <f t="shared" si="39"/>
        <v>50</v>
      </c>
      <c r="K301" s="12">
        <f t="shared" si="40"/>
        <v>78.125</v>
      </c>
      <c r="L301" s="101"/>
      <c r="M301" s="6"/>
      <c r="N301" s="98"/>
      <c r="O301" s="6"/>
      <c r="P301" s="98"/>
      <c r="Q301" s="27"/>
      <c r="R301" s="98"/>
      <c r="S301" s="2"/>
    </row>
    <row r="302" spans="1:19" ht="12" customHeight="1">
      <c r="A302" s="94">
        <v>4810151022266</v>
      </c>
      <c r="B302" s="91" t="s">
        <v>1241</v>
      </c>
      <c r="C302" s="95">
        <v>100</v>
      </c>
      <c r="D302" s="95">
        <v>20</v>
      </c>
      <c r="E302" s="92">
        <v>62.5</v>
      </c>
      <c r="F302" s="92">
        <f t="shared" si="42"/>
        <v>56.25</v>
      </c>
      <c r="G302" s="12">
        <f t="shared" si="36"/>
        <v>54.375</v>
      </c>
      <c r="H302" s="92">
        <f t="shared" si="41"/>
        <v>53.125</v>
      </c>
      <c r="I302" s="12">
        <f t="shared" si="43"/>
        <v>52.5</v>
      </c>
      <c r="J302" s="12">
        <f t="shared" si="39"/>
        <v>50</v>
      </c>
      <c r="K302" s="12">
        <f t="shared" si="40"/>
        <v>78.125</v>
      </c>
      <c r="L302" s="101"/>
      <c r="M302" s="6"/>
      <c r="N302" s="98"/>
      <c r="O302" s="6"/>
      <c r="P302" s="98"/>
      <c r="Q302" s="27"/>
      <c r="R302" s="98"/>
      <c r="S302" s="2"/>
    </row>
    <row r="303" spans="1:19" ht="12" customHeight="1">
      <c r="A303" s="94">
        <v>4810151022273</v>
      </c>
      <c r="B303" s="91" t="s">
        <v>1242</v>
      </c>
      <c r="C303" s="95">
        <v>100</v>
      </c>
      <c r="D303" s="95">
        <v>20</v>
      </c>
      <c r="E303" s="92">
        <v>62.5</v>
      </c>
      <c r="F303" s="92">
        <f t="shared" si="42"/>
        <v>56.25</v>
      </c>
      <c r="G303" s="12">
        <f t="shared" si="36"/>
        <v>54.375</v>
      </c>
      <c r="H303" s="92">
        <f t="shared" si="41"/>
        <v>53.125</v>
      </c>
      <c r="I303" s="12">
        <f t="shared" si="43"/>
        <v>52.5</v>
      </c>
      <c r="J303" s="12">
        <f t="shared" si="39"/>
        <v>50</v>
      </c>
      <c r="K303" s="12">
        <f t="shared" si="40"/>
        <v>78.125</v>
      </c>
      <c r="L303" s="101"/>
      <c r="M303" s="6"/>
      <c r="N303" s="98"/>
      <c r="O303" s="6"/>
      <c r="P303" s="98"/>
      <c r="Q303" s="27"/>
      <c r="R303" s="98"/>
      <c r="S303" s="2"/>
    </row>
    <row r="304" spans="1:19">
      <c r="A304" s="124"/>
      <c r="B304" s="129" t="s">
        <v>2041</v>
      </c>
      <c r="C304" s="91"/>
      <c r="D304" s="162"/>
      <c r="E304" s="92"/>
      <c r="F304" s="92">
        <f t="shared" ref="F304:F342" si="44">E304*0.9</f>
        <v>0</v>
      </c>
      <c r="G304" s="12">
        <f t="shared" si="36"/>
        <v>0</v>
      </c>
      <c r="H304" s="92">
        <f t="shared" ref="H304:H313" si="45">E304*0.85</f>
        <v>0</v>
      </c>
      <c r="I304" s="12">
        <f t="shared" si="43"/>
        <v>0</v>
      </c>
      <c r="J304" s="12">
        <f t="shared" si="39"/>
        <v>0</v>
      </c>
      <c r="K304" s="12">
        <f t="shared" si="40"/>
        <v>0</v>
      </c>
      <c r="L304" s="101"/>
      <c r="M304" s="6"/>
      <c r="N304" s="98"/>
      <c r="O304" s="6"/>
      <c r="P304" s="100"/>
      <c r="Q304" s="6"/>
      <c r="R304" s="101"/>
    </row>
    <row r="305" spans="1:18">
      <c r="A305" s="124">
        <v>4810151020972</v>
      </c>
      <c r="B305" s="209" t="s">
        <v>1375</v>
      </c>
      <c r="C305" s="91"/>
      <c r="D305" s="162"/>
      <c r="E305" s="92">
        <v>62.6</v>
      </c>
      <c r="F305" s="92">
        <f t="shared" si="44"/>
        <v>56.34</v>
      </c>
      <c r="G305" s="12">
        <f t="shared" ref="G305:G371" si="46">E305*0.87</f>
        <v>54.462000000000003</v>
      </c>
      <c r="H305" s="92">
        <f t="shared" si="45"/>
        <v>53.21</v>
      </c>
      <c r="I305" s="12">
        <f t="shared" si="43"/>
        <v>52.583999999999996</v>
      </c>
      <c r="J305" s="12">
        <f t="shared" ref="J305:J371" si="47">E305*0.8</f>
        <v>50.080000000000005</v>
      </c>
      <c r="K305" s="12">
        <f t="shared" si="40"/>
        <v>78.25</v>
      </c>
      <c r="L305" s="101"/>
      <c r="M305" s="6"/>
      <c r="N305" s="98"/>
      <c r="O305" s="6"/>
      <c r="P305" s="100"/>
      <c r="Q305" s="6"/>
      <c r="R305" s="101"/>
    </row>
    <row r="306" spans="1:18">
      <c r="A306" s="124">
        <v>4810151020958</v>
      </c>
      <c r="B306" s="209" t="s">
        <v>1376</v>
      </c>
      <c r="C306" s="91"/>
      <c r="D306" s="162"/>
      <c r="E306" s="92">
        <v>62.6</v>
      </c>
      <c r="F306" s="92">
        <f t="shared" si="44"/>
        <v>56.34</v>
      </c>
      <c r="G306" s="12">
        <f t="shared" si="46"/>
        <v>54.462000000000003</v>
      </c>
      <c r="H306" s="92">
        <f t="shared" si="45"/>
        <v>53.21</v>
      </c>
      <c r="I306" s="12">
        <f t="shared" si="43"/>
        <v>52.583999999999996</v>
      </c>
      <c r="J306" s="12">
        <f t="shared" si="47"/>
        <v>50.080000000000005</v>
      </c>
      <c r="K306" s="12">
        <f t="shared" si="40"/>
        <v>78.25</v>
      </c>
      <c r="L306" s="101"/>
      <c r="M306" s="6"/>
      <c r="N306" s="98"/>
      <c r="O306" s="6"/>
      <c r="P306" s="100"/>
      <c r="Q306" s="6"/>
      <c r="R306" s="101"/>
    </row>
    <row r="307" spans="1:18">
      <c r="A307" s="124">
        <v>4810151022150</v>
      </c>
      <c r="B307" s="209" t="s">
        <v>1377</v>
      </c>
      <c r="C307" s="91"/>
      <c r="D307" s="162"/>
      <c r="E307" s="92">
        <v>62.6</v>
      </c>
      <c r="F307" s="92">
        <f t="shared" si="44"/>
        <v>56.34</v>
      </c>
      <c r="G307" s="12">
        <f t="shared" si="46"/>
        <v>54.462000000000003</v>
      </c>
      <c r="H307" s="92">
        <f t="shared" si="45"/>
        <v>53.21</v>
      </c>
      <c r="I307" s="12">
        <f t="shared" si="43"/>
        <v>52.583999999999996</v>
      </c>
      <c r="J307" s="12">
        <f t="shared" si="47"/>
        <v>50.080000000000005</v>
      </c>
      <c r="K307" s="12">
        <f t="shared" si="40"/>
        <v>78.25</v>
      </c>
      <c r="L307" s="101"/>
      <c r="M307" s="6"/>
      <c r="N307" s="98"/>
      <c r="O307" s="6"/>
      <c r="P307" s="100"/>
      <c r="Q307" s="6"/>
      <c r="R307" s="101"/>
    </row>
    <row r="308" spans="1:18">
      <c r="A308" s="124">
        <v>4810151020965</v>
      </c>
      <c r="B308" s="209" t="s">
        <v>1378</v>
      </c>
      <c r="C308" s="91"/>
      <c r="D308" s="162"/>
      <c r="E308" s="92">
        <v>62.6</v>
      </c>
      <c r="F308" s="92">
        <f t="shared" si="44"/>
        <v>56.34</v>
      </c>
      <c r="G308" s="12">
        <f t="shared" si="46"/>
        <v>54.462000000000003</v>
      </c>
      <c r="H308" s="92">
        <f t="shared" si="45"/>
        <v>53.21</v>
      </c>
      <c r="I308" s="12">
        <f t="shared" si="43"/>
        <v>52.583999999999996</v>
      </c>
      <c r="J308" s="12">
        <f t="shared" si="47"/>
        <v>50.080000000000005</v>
      </c>
      <c r="K308" s="12">
        <f t="shared" si="40"/>
        <v>78.25</v>
      </c>
      <c r="L308" s="101"/>
      <c r="M308" s="6"/>
      <c r="N308" s="98"/>
      <c r="O308" s="6"/>
      <c r="P308" s="100"/>
      <c r="Q308" s="6"/>
      <c r="R308" s="101"/>
    </row>
    <row r="309" spans="1:18">
      <c r="A309" s="124">
        <v>4810151022129</v>
      </c>
      <c r="B309" s="209" t="s">
        <v>1379</v>
      </c>
      <c r="C309" s="91"/>
      <c r="D309" s="162"/>
      <c r="E309" s="92">
        <v>77.8</v>
      </c>
      <c r="F309" s="92">
        <f t="shared" si="44"/>
        <v>70.02</v>
      </c>
      <c r="G309" s="12">
        <f t="shared" si="46"/>
        <v>67.685999999999993</v>
      </c>
      <c r="H309" s="92">
        <f t="shared" si="45"/>
        <v>66.13</v>
      </c>
      <c r="I309" s="12">
        <f t="shared" si="43"/>
        <v>65.35199999999999</v>
      </c>
      <c r="J309" s="12">
        <f t="shared" si="47"/>
        <v>62.24</v>
      </c>
      <c r="K309" s="12">
        <f t="shared" si="40"/>
        <v>97.25</v>
      </c>
      <c r="L309" s="101"/>
      <c r="M309" s="6"/>
      <c r="N309" s="98"/>
      <c r="O309" s="6"/>
      <c r="P309" s="100"/>
      <c r="Q309" s="6"/>
      <c r="R309" s="101"/>
    </row>
    <row r="310" spans="1:18">
      <c r="A310" s="124">
        <v>4810151021214</v>
      </c>
      <c r="B310" s="209" t="s">
        <v>1380</v>
      </c>
      <c r="C310" s="91"/>
      <c r="D310" s="162"/>
      <c r="E310" s="92">
        <v>77.8</v>
      </c>
      <c r="F310" s="92">
        <f t="shared" si="44"/>
        <v>70.02</v>
      </c>
      <c r="G310" s="12">
        <f t="shared" si="46"/>
        <v>67.685999999999993</v>
      </c>
      <c r="H310" s="92">
        <f t="shared" si="45"/>
        <v>66.13</v>
      </c>
      <c r="I310" s="12">
        <f t="shared" si="43"/>
        <v>65.35199999999999</v>
      </c>
      <c r="J310" s="12">
        <f t="shared" si="47"/>
        <v>62.24</v>
      </c>
      <c r="K310" s="12">
        <f t="shared" si="40"/>
        <v>97.25</v>
      </c>
      <c r="L310" s="101"/>
      <c r="M310" s="6"/>
      <c r="N310" s="98"/>
      <c r="O310" s="6"/>
      <c r="P310" s="100"/>
      <c r="Q310" s="6"/>
      <c r="R310" s="101"/>
    </row>
    <row r="311" spans="1:18">
      <c r="A311" s="124">
        <v>4810151022143</v>
      </c>
      <c r="B311" s="209" t="s">
        <v>1381</v>
      </c>
      <c r="C311" s="91"/>
      <c r="D311" s="162"/>
      <c r="E311" s="92">
        <v>77.8</v>
      </c>
      <c r="F311" s="92">
        <f t="shared" si="44"/>
        <v>70.02</v>
      </c>
      <c r="G311" s="12">
        <f t="shared" si="46"/>
        <v>67.685999999999993</v>
      </c>
      <c r="H311" s="92">
        <f t="shared" si="45"/>
        <v>66.13</v>
      </c>
      <c r="I311" s="12">
        <f t="shared" si="43"/>
        <v>65.35199999999999</v>
      </c>
      <c r="J311" s="12">
        <f t="shared" si="47"/>
        <v>62.24</v>
      </c>
      <c r="K311" s="12">
        <f t="shared" si="40"/>
        <v>97.25</v>
      </c>
      <c r="L311" s="101"/>
      <c r="M311" s="6"/>
      <c r="N311" s="98"/>
      <c r="O311" s="6"/>
      <c r="P311" s="100"/>
      <c r="Q311" s="6"/>
      <c r="R311" s="101"/>
    </row>
    <row r="312" spans="1:18">
      <c r="A312" s="124">
        <v>4810151022136</v>
      </c>
      <c r="B312" s="209" t="s">
        <v>1382</v>
      </c>
      <c r="C312" s="91"/>
      <c r="D312" s="162"/>
      <c r="E312" s="92">
        <v>77.8</v>
      </c>
      <c r="F312" s="92">
        <f t="shared" si="44"/>
        <v>70.02</v>
      </c>
      <c r="G312" s="12">
        <f t="shared" si="46"/>
        <v>67.685999999999993</v>
      </c>
      <c r="H312" s="92">
        <f t="shared" si="45"/>
        <v>66.13</v>
      </c>
      <c r="I312" s="12">
        <f t="shared" si="43"/>
        <v>65.35199999999999</v>
      </c>
      <c r="J312" s="12">
        <f t="shared" si="47"/>
        <v>62.24</v>
      </c>
      <c r="K312" s="12">
        <f t="shared" si="40"/>
        <v>97.25</v>
      </c>
      <c r="L312" s="101"/>
      <c r="M312" s="6"/>
      <c r="N312" s="98"/>
      <c r="O312" s="6"/>
      <c r="P312" s="100"/>
      <c r="Q312" s="6"/>
      <c r="R312" s="101"/>
    </row>
    <row r="313" spans="1:18">
      <c r="A313" s="124">
        <v>4810151021962</v>
      </c>
      <c r="B313" s="209" t="s">
        <v>3234</v>
      </c>
      <c r="C313" s="91"/>
      <c r="D313" s="162"/>
      <c r="E313" s="92">
        <v>76.95</v>
      </c>
      <c r="F313" s="92">
        <f t="shared" si="44"/>
        <v>69.25500000000001</v>
      </c>
      <c r="G313" s="12">
        <f t="shared" si="46"/>
        <v>66.9465</v>
      </c>
      <c r="H313" s="92">
        <f t="shared" si="45"/>
        <v>65.407499999999999</v>
      </c>
      <c r="I313" s="12">
        <f t="shared" si="43"/>
        <v>64.638000000000005</v>
      </c>
      <c r="J313" s="12">
        <f t="shared" si="47"/>
        <v>61.56</v>
      </c>
      <c r="K313" s="12">
        <f t="shared" si="40"/>
        <v>96.1875</v>
      </c>
      <c r="L313" s="101"/>
      <c r="M313" s="6"/>
      <c r="N313" s="98"/>
      <c r="O313" s="6"/>
      <c r="P313" s="100"/>
      <c r="Q313" s="6"/>
      <c r="R313" s="101"/>
    </row>
    <row r="314" spans="1:18">
      <c r="A314" s="124">
        <v>4810151021948</v>
      </c>
      <c r="B314" s="209" t="s">
        <v>3235</v>
      </c>
      <c r="C314" s="91"/>
      <c r="D314" s="162"/>
      <c r="E314" s="92">
        <v>76.95</v>
      </c>
      <c r="F314" s="92"/>
      <c r="G314" s="12"/>
      <c r="H314" s="92"/>
      <c r="I314" s="12"/>
      <c r="J314" s="12"/>
      <c r="K314" s="12">
        <f t="shared" si="40"/>
        <v>96.1875</v>
      </c>
      <c r="L314" s="101"/>
      <c r="M314" s="6"/>
      <c r="N314" s="98"/>
      <c r="O314" s="6"/>
      <c r="P314" s="100"/>
      <c r="Q314" s="6"/>
      <c r="R314" s="101"/>
    </row>
    <row r="315" spans="1:18">
      <c r="A315" s="124"/>
      <c r="B315" s="209" t="s">
        <v>3236</v>
      </c>
      <c r="C315" s="91"/>
      <c r="D315" s="162"/>
      <c r="E315" s="92">
        <v>76.95</v>
      </c>
      <c r="F315" s="92"/>
      <c r="G315" s="12"/>
      <c r="H315" s="92"/>
      <c r="I315" s="12"/>
      <c r="J315" s="12"/>
      <c r="K315" s="12">
        <f t="shared" si="40"/>
        <v>96.1875</v>
      </c>
      <c r="L315" s="101"/>
      <c r="M315" s="6"/>
      <c r="N315" s="98"/>
      <c r="O315" s="6"/>
      <c r="P315" s="100"/>
      <c r="Q315" s="6"/>
      <c r="R315" s="101"/>
    </row>
    <row r="316" spans="1:18">
      <c r="A316" s="124"/>
      <c r="B316" s="209" t="s">
        <v>3237</v>
      </c>
      <c r="C316" s="91"/>
      <c r="D316" s="162"/>
      <c r="E316" s="92">
        <v>76.95</v>
      </c>
      <c r="F316" s="92"/>
      <c r="G316" s="12"/>
      <c r="H316" s="92"/>
      <c r="I316" s="12"/>
      <c r="J316" s="12"/>
      <c r="K316" s="12">
        <f t="shared" si="40"/>
        <v>96.1875</v>
      </c>
      <c r="L316" s="101"/>
      <c r="M316" s="6"/>
      <c r="N316" s="98"/>
      <c r="O316" s="6"/>
      <c r="P316" s="100"/>
      <c r="Q316" s="6"/>
      <c r="R316" s="101"/>
    </row>
    <row r="317" spans="1:18">
      <c r="A317" s="124"/>
      <c r="B317" s="129" t="s">
        <v>1458</v>
      </c>
      <c r="C317" s="91"/>
      <c r="D317" s="162"/>
      <c r="E317" s="92"/>
      <c r="F317" s="92">
        <f t="shared" si="44"/>
        <v>0</v>
      </c>
      <c r="G317" s="12">
        <f t="shared" si="46"/>
        <v>0</v>
      </c>
      <c r="H317" s="92">
        <f t="shared" ref="H317:H342" si="48">E317*0.85</f>
        <v>0</v>
      </c>
      <c r="I317" s="12">
        <f t="shared" si="43"/>
        <v>0</v>
      </c>
      <c r="J317" s="12">
        <f t="shared" si="47"/>
        <v>0</v>
      </c>
      <c r="K317" s="12">
        <f t="shared" si="40"/>
        <v>0</v>
      </c>
      <c r="L317" s="101"/>
      <c r="M317" s="6"/>
      <c r="N317" s="98"/>
      <c r="O317" s="6"/>
      <c r="P317" s="100"/>
      <c r="Q317" s="6"/>
      <c r="R317" s="101"/>
    </row>
    <row r="318" spans="1:18">
      <c r="A318" s="124">
        <v>4810151023744</v>
      </c>
      <c r="B318" s="91" t="s">
        <v>1459</v>
      </c>
      <c r="C318" s="91"/>
      <c r="D318" s="162"/>
      <c r="E318" s="92">
        <v>71.900000000000006</v>
      </c>
      <c r="F318" s="92">
        <f t="shared" si="44"/>
        <v>64.710000000000008</v>
      </c>
      <c r="G318" s="12">
        <f t="shared" si="46"/>
        <v>62.553000000000004</v>
      </c>
      <c r="H318" s="92">
        <f t="shared" si="48"/>
        <v>61.115000000000002</v>
      </c>
      <c r="I318" s="12">
        <f t="shared" si="43"/>
        <v>60.396000000000001</v>
      </c>
      <c r="J318" s="12">
        <f t="shared" si="47"/>
        <v>57.52000000000001</v>
      </c>
      <c r="K318" s="12">
        <f t="shared" si="40"/>
        <v>89.875</v>
      </c>
      <c r="L318" s="101"/>
      <c r="M318" s="6"/>
      <c r="N318" s="98"/>
      <c r="O318" s="6"/>
      <c r="P318" s="100"/>
      <c r="Q318" s="6"/>
      <c r="R318" s="101"/>
    </row>
    <row r="319" spans="1:18">
      <c r="A319" s="124">
        <v>4810151023775</v>
      </c>
      <c r="B319" s="91" t="s">
        <v>1460</v>
      </c>
      <c r="C319" s="91"/>
      <c r="D319" s="162"/>
      <c r="E319" s="92">
        <v>71.900000000000006</v>
      </c>
      <c r="F319" s="92">
        <f t="shared" si="44"/>
        <v>64.710000000000008</v>
      </c>
      <c r="G319" s="12">
        <f t="shared" si="46"/>
        <v>62.553000000000004</v>
      </c>
      <c r="H319" s="92">
        <f t="shared" si="48"/>
        <v>61.115000000000002</v>
      </c>
      <c r="I319" s="12">
        <f t="shared" si="43"/>
        <v>60.396000000000001</v>
      </c>
      <c r="J319" s="12">
        <f t="shared" si="47"/>
        <v>57.52000000000001</v>
      </c>
      <c r="K319" s="12">
        <f t="shared" si="40"/>
        <v>89.875</v>
      </c>
      <c r="L319" s="101"/>
      <c r="M319" s="6"/>
      <c r="N319" s="98"/>
      <c r="O319" s="6"/>
      <c r="P319" s="100"/>
      <c r="Q319" s="6"/>
      <c r="R319" s="101"/>
    </row>
    <row r="320" spans="1:18">
      <c r="A320" s="124">
        <v>4810151023751</v>
      </c>
      <c r="B320" s="91" t="s">
        <v>1461</v>
      </c>
      <c r="C320" s="91"/>
      <c r="D320" s="162"/>
      <c r="E320" s="92">
        <v>71.900000000000006</v>
      </c>
      <c r="F320" s="92">
        <f t="shared" si="44"/>
        <v>64.710000000000008</v>
      </c>
      <c r="G320" s="12">
        <f t="shared" si="46"/>
        <v>62.553000000000004</v>
      </c>
      <c r="H320" s="92">
        <f t="shared" si="48"/>
        <v>61.115000000000002</v>
      </c>
      <c r="I320" s="12">
        <f t="shared" si="43"/>
        <v>60.396000000000001</v>
      </c>
      <c r="J320" s="12">
        <f t="shared" si="47"/>
        <v>57.52000000000001</v>
      </c>
      <c r="K320" s="12">
        <f t="shared" si="40"/>
        <v>89.875</v>
      </c>
      <c r="L320" s="101"/>
      <c r="M320" s="6"/>
      <c r="N320" s="98"/>
      <c r="O320" s="6"/>
      <c r="P320" s="100"/>
      <c r="Q320" s="6"/>
      <c r="R320" s="101"/>
    </row>
    <row r="321" spans="1:18">
      <c r="A321" s="34"/>
      <c r="B321" s="143" t="s">
        <v>1794</v>
      </c>
      <c r="E321" s="172"/>
      <c r="F321" s="92">
        <f t="shared" ref="F321:F328" si="49">E321*0.9</f>
        <v>0</v>
      </c>
      <c r="G321" s="12">
        <f t="shared" si="46"/>
        <v>0</v>
      </c>
      <c r="H321" s="176">
        <f t="shared" ref="H321:H328" si="50">E321*0.85</f>
        <v>0</v>
      </c>
      <c r="I321" s="12">
        <f t="shared" ref="I321:I328" si="51">E321*0.84</f>
        <v>0</v>
      </c>
      <c r="J321" s="12">
        <f t="shared" si="47"/>
        <v>0</v>
      </c>
      <c r="K321" s="12">
        <f t="shared" si="40"/>
        <v>0</v>
      </c>
      <c r="L321" s="98"/>
      <c r="M321" s="6"/>
      <c r="N321" s="98"/>
      <c r="O321" s="6"/>
      <c r="P321" s="100"/>
      <c r="Q321" s="6"/>
      <c r="R321" s="101"/>
    </row>
    <row r="322" spans="1:18">
      <c r="A322" s="124">
        <v>4810151023447</v>
      </c>
      <c r="B322" s="91" t="s">
        <v>1795</v>
      </c>
      <c r="C322" s="91"/>
      <c r="D322" s="91"/>
      <c r="E322" s="125">
        <v>82.85</v>
      </c>
      <c r="F322" s="92">
        <f t="shared" si="49"/>
        <v>74.564999999999998</v>
      </c>
      <c r="G322" s="12">
        <f t="shared" si="46"/>
        <v>72.079499999999996</v>
      </c>
      <c r="H322" s="176">
        <f t="shared" si="50"/>
        <v>70.422499999999999</v>
      </c>
      <c r="I322" s="12">
        <f t="shared" si="51"/>
        <v>69.593999999999994</v>
      </c>
      <c r="J322" s="12">
        <f t="shared" si="47"/>
        <v>66.28</v>
      </c>
      <c r="K322" s="12">
        <f t="shared" si="40"/>
        <v>103.5625</v>
      </c>
      <c r="L322" s="98"/>
      <c r="M322" s="6"/>
      <c r="N322" s="98"/>
      <c r="O322" s="6"/>
      <c r="P322" s="100"/>
      <c r="Q322" s="6"/>
      <c r="R322" s="101"/>
    </row>
    <row r="323" spans="1:18">
      <c r="A323" s="124">
        <v>4810151023416</v>
      </c>
      <c r="B323" s="91" t="s">
        <v>1796</v>
      </c>
      <c r="C323" s="91"/>
      <c r="D323" s="91"/>
      <c r="E323" s="125">
        <v>48.2</v>
      </c>
      <c r="F323" s="92">
        <f t="shared" si="49"/>
        <v>43.38</v>
      </c>
      <c r="G323" s="12">
        <f t="shared" si="46"/>
        <v>41.934000000000005</v>
      </c>
      <c r="H323" s="176">
        <f t="shared" si="50"/>
        <v>40.97</v>
      </c>
      <c r="I323" s="12">
        <f t="shared" si="51"/>
        <v>40.488</v>
      </c>
      <c r="J323" s="12">
        <f t="shared" si="47"/>
        <v>38.56</v>
      </c>
      <c r="K323" s="12">
        <f t="shared" si="40"/>
        <v>60.25</v>
      </c>
      <c r="L323" s="98"/>
      <c r="M323" s="6"/>
      <c r="N323" s="98"/>
      <c r="O323" s="6"/>
      <c r="P323" s="100"/>
      <c r="Q323" s="6"/>
      <c r="R323" s="101"/>
    </row>
    <row r="324" spans="1:18">
      <c r="A324" s="124">
        <v>4810151023409</v>
      </c>
      <c r="B324" s="91" t="s">
        <v>1797</v>
      </c>
      <c r="C324" s="91"/>
      <c r="D324" s="91"/>
      <c r="E324" s="125">
        <v>66.8</v>
      </c>
      <c r="F324" s="92">
        <f t="shared" si="49"/>
        <v>60.12</v>
      </c>
      <c r="G324" s="12">
        <f t="shared" si="46"/>
        <v>58.116</v>
      </c>
      <c r="H324" s="176">
        <f t="shared" si="50"/>
        <v>56.779999999999994</v>
      </c>
      <c r="I324" s="12">
        <f t="shared" si="51"/>
        <v>56.111999999999995</v>
      </c>
      <c r="J324" s="12">
        <f t="shared" si="47"/>
        <v>53.44</v>
      </c>
      <c r="K324" s="12">
        <f t="shared" si="40"/>
        <v>83.5</v>
      </c>
      <c r="L324" s="98"/>
      <c r="M324" s="6"/>
      <c r="N324" s="98"/>
      <c r="O324" s="6"/>
      <c r="P324" s="100"/>
      <c r="Q324" s="6"/>
      <c r="R324" s="101"/>
    </row>
    <row r="325" spans="1:18">
      <c r="A325" s="124">
        <v>4810151023454</v>
      </c>
      <c r="B325" s="91" t="s">
        <v>1798</v>
      </c>
      <c r="C325" s="91"/>
      <c r="D325" s="91"/>
      <c r="E325" s="125">
        <v>86.45</v>
      </c>
      <c r="F325" s="92">
        <f t="shared" si="49"/>
        <v>77.805000000000007</v>
      </c>
      <c r="G325" s="12">
        <f t="shared" si="46"/>
        <v>75.211500000000001</v>
      </c>
      <c r="H325" s="176">
        <f t="shared" si="50"/>
        <v>73.482500000000002</v>
      </c>
      <c r="I325" s="12">
        <f t="shared" si="51"/>
        <v>72.617999999999995</v>
      </c>
      <c r="J325" s="12">
        <f t="shared" si="47"/>
        <v>69.160000000000011</v>
      </c>
      <c r="K325" s="12">
        <f t="shared" si="40"/>
        <v>108.0625</v>
      </c>
      <c r="L325" s="98"/>
      <c r="M325" s="6"/>
      <c r="N325" s="98"/>
      <c r="O325" s="6"/>
      <c r="P325" s="100"/>
      <c r="Q325" s="6"/>
      <c r="R325" s="101"/>
    </row>
    <row r="326" spans="1:18">
      <c r="A326" s="124">
        <v>4810151023461</v>
      </c>
      <c r="B326" s="91" t="s">
        <v>1799</v>
      </c>
      <c r="C326" s="91"/>
      <c r="D326" s="91"/>
      <c r="E326" s="125">
        <v>87.35</v>
      </c>
      <c r="F326" s="92">
        <f t="shared" si="49"/>
        <v>78.614999999999995</v>
      </c>
      <c r="G326" s="12">
        <f t="shared" si="46"/>
        <v>75.994499999999988</v>
      </c>
      <c r="H326" s="176">
        <f t="shared" si="50"/>
        <v>74.247499999999988</v>
      </c>
      <c r="I326" s="12">
        <f t="shared" si="51"/>
        <v>73.373999999999995</v>
      </c>
      <c r="J326" s="12">
        <f t="shared" si="47"/>
        <v>69.88</v>
      </c>
      <c r="K326" s="12">
        <f t="shared" si="40"/>
        <v>109.1875</v>
      </c>
      <c r="L326" s="98"/>
      <c r="M326" s="6"/>
      <c r="N326" s="98"/>
      <c r="O326" s="6"/>
      <c r="P326" s="100"/>
      <c r="Q326" s="6"/>
      <c r="R326" s="101"/>
    </row>
    <row r="327" spans="1:18">
      <c r="A327" s="124">
        <v>4810151023393</v>
      </c>
      <c r="B327" s="91" t="s">
        <v>1800</v>
      </c>
      <c r="C327" s="91"/>
      <c r="D327" s="91"/>
      <c r="E327" s="125">
        <v>77.8</v>
      </c>
      <c r="F327" s="92">
        <f t="shared" si="49"/>
        <v>70.02</v>
      </c>
      <c r="G327" s="12">
        <f t="shared" si="46"/>
        <v>67.685999999999993</v>
      </c>
      <c r="H327" s="176">
        <f t="shared" si="50"/>
        <v>66.13</v>
      </c>
      <c r="I327" s="12">
        <f t="shared" si="51"/>
        <v>65.35199999999999</v>
      </c>
      <c r="J327" s="12">
        <f t="shared" si="47"/>
        <v>62.24</v>
      </c>
      <c r="K327" s="12">
        <f t="shared" ref="K327:K390" si="52">E327*1.25</f>
        <v>97.25</v>
      </c>
      <c r="L327" s="98"/>
      <c r="M327" s="6"/>
      <c r="N327" s="98"/>
      <c r="O327" s="6"/>
      <c r="P327" s="100"/>
      <c r="Q327" s="6"/>
      <c r="R327" s="101"/>
    </row>
    <row r="328" spans="1:18">
      <c r="A328" s="124">
        <v>4810151023386</v>
      </c>
      <c r="B328" s="91" t="s">
        <v>1801</v>
      </c>
      <c r="C328" s="91"/>
      <c r="D328" s="91"/>
      <c r="E328" s="125">
        <v>78.650000000000006</v>
      </c>
      <c r="F328" s="92">
        <f t="shared" si="49"/>
        <v>70.785000000000011</v>
      </c>
      <c r="G328" s="12">
        <f t="shared" si="46"/>
        <v>68.4255</v>
      </c>
      <c r="H328" s="176">
        <f t="shared" si="50"/>
        <v>66.852500000000006</v>
      </c>
      <c r="I328" s="12">
        <f t="shared" si="51"/>
        <v>66.066000000000003</v>
      </c>
      <c r="J328" s="12">
        <f t="shared" si="47"/>
        <v>62.920000000000009</v>
      </c>
      <c r="K328" s="12">
        <f t="shared" si="52"/>
        <v>98.3125</v>
      </c>
      <c r="L328" s="98"/>
      <c r="M328" s="6"/>
      <c r="N328" s="98"/>
      <c r="O328" s="6"/>
      <c r="P328" s="100"/>
      <c r="Q328" s="6"/>
      <c r="R328" s="101"/>
    </row>
    <row r="329" spans="1:18">
      <c r="A329" s="124"/>
      <c r="B329" s="129" t="s">
        <v>1226</v>
      </c>
      <c r="C329" s="91"/>
      <c r="D329" s="162"/>
      <c r="E329" s="92"/>
      <c r="F329" s="92">
        <f t="shared" si="44"/>
        <v>0</v>
      </c>
      <c r="G329" s="12">
        <f t="shared" si="46"/>
        <v>0</v>
      </c>
      <c r="H329" s="92">
        <f t="shared" si="48"/>
        <v>0</v>
      </c>
      <c r="I329" s="12">
        <f t="shared" ref="I329:I342" si="53">E329*0.84</f>
        <v>0</v>
      </c>
      <c r="J329" s="12">
        <f t="shared" si="47"/>
        <v>0</v>
      </c>
      <c r="K329" s="12">
        <f t="shared" si="52"/>
        <v>0</v>
      </c>
      <c r="L329" s="101"/>
      <c r="M329" s="6"/>
      <c r="N329" s="98"/>
      <c r="O329" s="6"/>
      <c r="P329" s="100"/>
      <c r="Q329" s="6"/>
      <c r="R329" s="101"/>
    </row>
    <row r="330" spans="1:18">
      <c r="A330" s="124">
        <v>4810151022358</v>
      </c>
      <c r="B330" s="91" t="s">
        <v>1227</v>
      </c>
      <c r="C330" s="91">
        <v>200</v>
      </c>
      <c r="D330" s="162">
        <v>15</v>
      </c>
      <c r="E330" s="92">
        <v>56.65</v>
      </c>
      <c r="F330" s="92">
        <f t="shared" si="44"/>
        <v>50.984999999999999</v>
      </c>
      <c r="G330" s="12">
        <f t="shared" si="46"/>
        <v>49.285499999999999</v>
      </c>
      <c r="H330" s="92">
        <f t="shared" si="48"/>
        <v>48.152499999999996</v>
      </c>
      <c r="I330" s="12">
        <f t="shared" si="53"/>
        <v>47.585999999999999</v>
      </c>
      <c r="J330" s="12">
        <f t="shared" si="47"/>
        <v>45.32</v>
      </c>
      <c r="K330" s="12">
        <f t="shared" si="52"/>
        <v>70.8125</v>
      </c>
      <c r="L330" s="101"/>
      <c r="M330" s="6"/>
      <c r="N330" s="98"/>
      <c r="O330" s="6"/>
      <c r="P330" s="100"/>
      <c r="Q330" s="6"/>
      <c r="R330" s="101"/>
    </row>
    <row r="331" spans="1:18">
      <c r="A331" s="124">
        <v>4810151022587</v>
      </c>
      <c r="B331" s="248" t="s">
        <v>1228</v>
      </c>
      <c r="C331" s="91">
        <v>100</v>
      </c>
      <c r="D331" s="162">
        <v>15</v>
      </c>
      <c r="E331" s="92">
        <v>126</v>
      </c>
      <c r="F331" s="92">
        <f t="shared" si="44"/>
        <v>113.4</v>
      </c>
      <c r="G331" s="12">
        <f t="shared" si="46"/>
        <v>109.62</v>
      </c>
      <c r="H331" s="92">
        <f t="shared" si="48"/>
        <v>107.1</v>
      </c>
      <c r="I331" s="12">
        <f t="shared" si="53"/>
        <v>105.83999999999999</v>
      </c>
      <c r="J331" s="12">
        <f t="shared" si="47"/>
        <v>100.80000000000001</v>
      </c>
      <c r="K331" s="12">
        <f t="shared" si="52"/>
        <v>157.5</v>
      </c>
      <c r="L331" s="101"/>
      <c r="M331" s="6"/>
      <c r="N331" s="98"/>
      <c r="O331" s="6"/>
      <c r="P331" s="100"/>
      <c r="Q331" s="6"/>
      <c r="R331" s="101"/>
    </row>
    <row r="332" spans="1:18">
      <c r="A332" s="124">
        <v>4810151022631</v>
      </c>
      <c r="B332" s="248" t="s">
        <v>1229</v>
      </c>
      <c r="C332" s="91">
        <v>20</v>
      </c>
      <c r="D332" s="162">
        <v>15</v>
      </c>
      <c r="E332" s="92">
        <v>63.4</v>
      </c>
      <c r="F332" s="92">
        <f t="shared" si="44"/>
        <v>57.06</v>
      </c>
      <c r="G332" s="12">
        <f t="shared" si="46"/>
        <v>55.158000000000001</v>
      </c>
      <c r="H332" s="92">
        <f t="shared" si="48"/>
        <v>53.89</v>
      </c>
      <c r="I332" s="12">
        <f t="shared" si="53"/>
        <v>53.256</v>
      </c>
      <c r="J332" s="12">
        <f t="shared" si="47"/>
        <v>50.72</v>
      </c>
      <c r="K332" s="12">
        <f t="shared" si="52"/>
        <v>79.25</v>
      </c>
      <c r="L332" s="101"/>
      <c r="M332" s="6"/>
      <c r="N332" s="98"/>
      <c r="O332" s="6"/>
      <c r="P332" s="100"/>
      <c r="Q332" s="6"/>
      <c r="R332" s="101"/>
    </row>
    <row r="333" spans="1:18">
      <c r="A333" s="124">
        <v>4810151022617</v>
      </c>
      <c r="B333" s="91" t="s">
        <v>1230</v>
      </c>
      <c r="C333" s="91">
        <v>50</v>
      </c>
      <c r="D333" s="162">
        <v>16</v>
      </c>
      <c r="E333" s="92">
        <v>98</v>
      </c>
      <c r="F333" s="92">
        <f t="shared" si="44"/>
        <v>88.2</v>
      </c>
      <c r="G333" s="12">
        <f t="shared" si="46"/>
        <v>85.26</v>
      </c>
      <c r="H333" s="92">
        <f t="shared" si="48"/>
        <v>83.3</v>
      </c>
      <c r="I333" s="12">
        <f t="shared" si="53"/>
        <v>82.32</v>
      </c>
      <c r="J333" s="12">
        <f t="shared" si="47"/>
        <v>78.400000000000006</v>
      </c>
      <c r="K333" s="12">
        <f t="shared" si="52"/>
        <v>122.5</v>
      </c>
      <c r="L333" s="101"/>
      <c r="M333" s="6"/>
      <c r="N333" s="98"/>
      <c r="O333" s="6"/>
      <c r="P333" s="100"/>
      <c r="Q333" s="6"/>
      <c r="R333" s="101"/>
    </row>
    <row r="334" spans="1:18">
      <c r="A334" s="124">
        <v>4810151022624</v>
      </c>
      <c r="B334" s="91" t="s">
        <v>1564</v>
      </c>
      <c r="C334" s="91">
        <v>50</v>
      </c>
      <c r="D334" s="162">
        <v>16</v>
      </c>
      <c r="E334" s="92">
        <v>98</v>
      </c>
      <c r="F334" s="92">
        <f t="shared" si="44"/>
        <v>88.2</v>
      </c>
      <c r="G334" s="12">
        <f t="shared" si="46"/>
        <v>85.26</v>
      </c>
      <c r="H334" s="92">
        <f t="shared" si="48"/>
        <v>83.3</v>
      </c>
      <c r="I334" s="12">
        <f t="shared" si="53"/>
        <v>82.32</v>
      </c>
      <c r="J334" s="12">
        <f t="shared" si="47"/>
        <v>78.400000000000006</v>
      </c>
      <c r="K334" s="12">
        <f t="shared" si="52"/>
        <v>122.5</v>
      </c>
      <c r="L334" s="101"/>
      <c r="M334" s="6"/>
      <c r="N334" s="98"/>
      <c r="O334" s="6"/>
      <c r="P334" s="100"/>
      <c r="Q334" s="6"/>
      <c r="R334" s="101"/>
    </row>
    <row r="335" spans="1:18">
      <c r="A335" s="124">
        <v>4810151022662</v>
      </c>
      <c r="B335" s="91" t="s">
        <v>1231</v>
      </c>
      <c r="C335" s="91">
        <v>200</v>
      </c>
      <c r="D335" s="162">
        <v>15</v>
      </c>
      <c r="E335" s="92">
        <v>88.8</v>
      </c>
      <c r="F335" s="92">
        <f t="shared" si="44"/>
        <v>79.92</v>
      </c>
      <c r="G335" s="12">
        <f t="shared" si="46"/>
        <v>77.256</v>
      </c>
      <c r="H335" s="92">
        <f t="shared" si="48"/>
        <v>75.47999999999999</v>
      </c>
      <c r="I335" s="12">
        <f t="shared" si="53"/>
        <v>74.591999999999999</v>
      </c>
      <c r="J335" s="12">
        <f t="shared" si="47"/>
        <v>71.040000000000006</v>
      </c>
      <c r="K335" s="12">
        <f t="shared" si="52"/>
        <v>111</v>
      </c>
      <c r="L335" s="101"/>
      <c r="M335" s="6"/>
      <c r="N335" s="98"/>
      <c r="O335" s="6"/>
      <c r="P335" s="100"/>
      <c r="Q335" s="6"/>
      <c r="R335" s="101"/>
    </row>
    <row r="336" spans="1:18">
      <c r="A336" s="124">
        <v>4810151022655</v>
      </c>
      <c r="B336" s="248" t="s">
        <v>1246</v>
      </c>
      <c r="C336" s="91">
        <v>200</v>
      </c>
      <c r="D336" s="162">
        <v>15</v>
      </c>
      <c r="E336" s="92">
        <v>74.400000000000006</v>
      </c>
      <c r="F336" s="92">
        <f t="shared" si="44"/>
        <v>66.960000000000008</v>
      </c>
      <c r="G336" s="12">
        <f t="shared" si="46"/>
        <v>64.728000000000009</v>
      </c>
      <c r="H336" s="92">
        <f t="shared" si="48"/>
        <v>63.24</v>
      </c>
      <c r="I336" s="12">
        <f t="shared" si="53"/>
        <v>62.496000000000002</v>
      </c>
      <c r="J336" s="12">
        <f t="shared" si="47"/>
        <v>59.52000000000001</v>
      </c>
      <c r="K336" s="12">
        <f t="shared" si="52"/>
        <v>93</v>
      </c>
      <c r="L336" s="101"/>
      <c r="M336" s="6"/>
      <c r="N336" s="98"/>
      <c r="O336" s="6"/>
      <c r="P336" s="100"/>
      <c r="Q336" s="6"/>
      <c r="R336" s="101"/>
    </row>
    <row r="337" spans="1:18" ht="16.5" customHeight="1">
      <c r="A337" s="124">
        <v>4810151022693</v>
      </c>
      <c r="B337" s="248" t="s">
        <v>1245</v>
      </c>
      <c r="C337" s="91">
        <v>150</v>
      </c>
      <c r="D337" s="162">
        <v>12</v>
      </c>
      <c r="E337" s="92">
        <v>57.5</v>
      </c>
      <c r="F337" s="92">
        <f t="shared" si="44"/>
        <v>51.75</v>
      </c>
      <c r="G337" s="12">
        <f t="shared" si="46"/>
        <v>50.024999999999999</v>
      </c>
      <c r="H337" s="92">
        <f t="shared" si="48"/>
        <v>48.875</v>
      </c>
      <c r="I337" s="12">
        <f t="shared" si="53"/>
        <v>48.3</v>
      </c>
      <c r="J337" s="12">
        <f t="shared" si="47"/>
        <v>46</v>
      </c>
      <c r="K337" s="12">
        <f t="shared" si="52"/>
        <v>71.875</v>
      </c>
      <c r="L337" s="101"/>
      <c r="M337" s="6"/>
      <c r="N337" s="98"/>
      <c r="O337" s="6"/>
      <c r="P337" s="100"/>
      <c r="Q337" s="6"/>
      <c r="R337" s="101"/>
    </row>
    <row r="338" spans="1:18">
      <c r="A338" s="124">
        <v>4810151022600</v>
      </c>
      <c r="B338" s="248" t="s">
        <v>1244</v>
      </c>
      <c r="C338" s="91">
        <v>100</v>
      </c>
      <c r="D338" s="162">
        <v>20</v>
      </c>
      <c r="E338" s="92">
        <v>64.25</v>
      </c>
      <c r="F338" s="92">
        <f t="shared" si="44"/>
        <v>57.825000000000003</v>
      </c>
      <c r="G338" s="12">
        <f t="shared" si="46"/>
        <v>55.897500000000001</v>
      </c>
      <c r="H338" s="92">
        <f t="shared" si="48"/>
        <v>54.612499999999997</v>
      </c>
      <c r="I338" s="12">
        <f t="shared" si="53"/>
        <v>53.97</v>
      </c>
      <c r="J338" s="12">
        <f t="shared" si="47"/>
        <v>51.400000000000006</v>
      </c>
      <c r="K338" s="12">
        <f t="shared" si="52"/>
        <v>80.3125</v>
      </c>
      <c r="L338" s="101"/>
      <c r="M338" s="6"/>
      <c r="N338" s="98"/>
      <c r="O338" s="6"/>
      <c r="P338" s="100"/>
      <c r="Q338" s="6"/>
      <c r="R338" s="101"/>
    </row>
    <row r="339" spans="1:18" ht="15.75" customHeight="1">
      <c r="A339" s="124">
        <v>4810151022594</v>
      </c>
      <c r="B339" s="248" t="s">
        <v>1232</v>
      </c>
      <c r="C339" s="91">
        <v>175</v>
      </c>
      <c r="D339" s="162">
        <v>12</v>
      </c>
      <c r="E339" s="92">
        <v>90.5</v>
      </c>
      <c r="F339" s="92">
        <f t="shared" si="44"/>
        <v>81.45</v>
      </c>
      <c r="G339" s="12">
        <f t="shared" si="46"/>
        <v>78.734999999999999</v>
      </c>
      <c r="H339" s="92">
        <f t="shared" si="48"/>
        <v>76.924999999999997</v>
      </c>
      <c r="I339" s="12">
        <f t="shared" si="53"/>
        <v>76.02</v>
      </c>
      <c r="J339" s="12">
        <f t="shared" si="47"/>
        <v>72.400000000000006</v>
      </c>
      <c r="K339" s="12">
        <f t="shared" si="52"/>
        <v>113.125</v>
      </c>
      <c r="L339" s="101"/>
      <c r="M339" s="6"/>
      <c r="N339" s="98"/>
      <c r="O339" s="6"/>
      <c r="P339" s="100"/>
      <c r="Q339" s="6"/>
      <c r="R339" s="101"/>
    </row>
    <row r="340" spans="1:18" ht="15.75" customHeight="1">
      <c r="A340" s="124">
        <v>4810151022648</v>
      </c>
      <c r="B340" s="248" t="s">
        <v>3238</v>
      </c>
      <c r="C340" s="91"/>
      <c r="D340" s="162"/>
      <c r="E340" s="92">
        <v>61</v>
      </c>
      <c r="F340" s="92">
        <f t="shared" si="44"/>
        <v>54.9</v>
      </c>
      <c r="G340" s="12">
        <f t="shared" si="46"/>
        <v>53.07</v>
      </c>
      <c r="H340" s="92">
        <f t="shared" si="48"/>
        <v>51.85</v>
      </c>
      <c r="I340" s="12">
        <f t="shared" si="53"/>
        <v>51.239999999999995</v>
      </c>
      <c r="J340" s="12">
        <f t="shared" si="47"/>
        <v>48.800000000000004</v>
      </c>
      <c r="K340" s="12">
        <f t="shared" si="52"/>
        <v>76.25</v>
      </c>
      <c r="L340" s="101"/>
      <c r="M340" s="6"/>
      <c r="N340" s="98"/>
      <c r="O340" s="6"/>
      <c r="P340" s="100"/>
      <c r="Q340" s="6"/>
      <c r="R340" s="101"/>
    </row>
    <row r="341" spans="1:18" ht="25.5">
      <c r="A341" s="124">
        <v>4810151022709</v>
      </c>
      <c r="B341" s="248" t="s">
        <v>1233</v>
      </c>
      <c r="C341" s="91">
        <v>100</v>
      </c>
      <c r="D341" s="162">
        <v>15</v>
      </c>
      <c r="E341" s="92">
        <v>60.9</v>
      </c>
      <c r="F341" s="92">
        <f t="shared" si="44"/>
        <v>54.81</v>
      </c>
      <c r="G341" s="12">
        <f t="shared" si="46"/>
        <v>52.982999999999997</v>
      </c>
      <c r="H341" s="92">
        <f t="shared" si="48"/>
        <v>51.765000000000001</v>
      </c>
      <c r="I341" s="12">
        <f t="shared" si="53"/>
        <v>51.155999999999999</v>
      </c>
      <c r="J341" s="12">
        <f t="shared" si="47"/>
        <v>48.72</v>
      </c>
      <c r="K341" s="12">
        <f t="shared" si="52"/>
        <v>76.125</v>
      </c>
      <c r="L341" s="101"/>
      <c r="M341" s="6"/>
      <c r="N341" s="98"/>
      <c r="O341" s="6"/>
      <c r="P341" s="100"/>
      <c r="Q341" s="6"/>
      <c r="R341" s="101"/>
    </row>
    <row r="342" spans="1:18">
      <c r="A342" s="124">
        <v>4810151022679</v>
      </c>
      <c r="B342" s="91" t="s">
        <v>1234</v>
      </c>
      <c r="C342" s="91">
        <v>370</v>
      </c>
      <c r="D342" s="162">
        <v>24</v>
      </c>
      <c r="E342" s="92">
        <v>74.400000000000006</v>
      </c>
      <c r="F342" s="92">
        <f t="shared" si="44"/>
        <v>66.960000000000008</v>
      </c>
      <c r="G342" s="12">
        <f t="shared" si="46"/>
        <v>64.728000000000009</v>
      </c>
      <c r="H342" s="92">
        <f t="shared" si="48"/>
        <v>63.24</v>
      </c>
      <c r="I342" s="12">
        <f t="shared" si="53"/>
        <v>62.496000000000002</v>
      </c>
      <c r="J342" s="12">
        <f t="shared" si="47"/>
        <v>59.52000000000001</v>
      </c>
      <c r="K342" s="12">
        <f t="shared" si="52"/>
        <v>93</v>
      </c>
      <c r="L342" s="101"/>
      <c r="M342" s="6"/>
      <c r="N342" s="98"/>
      <c r="O342" s="6"/>
      <c r="P342" s="100"/>
      <c r="Q342" s="6"/>
      <c r="R342" s="101"/>
    </row>
    <row r="343" spans="1:18" hidden="1">
      <c r="A343" s="134"/>
      <c r="B343" s="2"/>
      <c r="C343" s="2"/>
      <c r="D343" s="2"/>
      <c r="E343" s="92"/>
      <c r="F343" s="92"/>
      <c r="G343" s="12">
        <f t="shared" si="46"/>
        <v>0</v>
      </c>
      <c r="H343" s="92"/>
      <c r="I343" s="12"/>
      <c r="J343" s="12">
        <f t="shared" si="47"/>
        <v>0</v>
      </c>
      <c r="K343" s="12">
        <f t="shared" si="52"/>
        <v>0</v>
      </c>
      <c r="L343" s="101"/>
      <c r="M343" s="6"/>
      <c r="N343" s="98"/>
      <c r="O343" s="6"/>
      <c r="P343" s="100"/>
      <c r="Q343" s="6"/>
      <c r="R343" s="101"/>
    </row>
    <row r="344" spans="1:18" hidden="1">
      <c r="A344" s="134"/>
      <c r="B344" s="2"/>
      <c r="C344" s="2"/>
      <c r="D344" s="2"/>
      <c r="E344" s="92"/>
      <c r="F344" s="92"/>
      <c r="G344" s="12">
        <f t="shared" si="46"/>
        <v>0</v>
      </c>
      <c r="H344" s="92"/>
      <c r="I344" s="12"/>
      <c r="J344" s="12">
        <f t="shared" si="47"/>
        <v>0</v>
      </c>
      <c r="K344" s="12">
        <f t="shared" si="52"/>
        <v>0</v>
      </c>
      <c r="L344" s="101"/>
      <c r="M344" s="6"/>
      <c r="N344" s="98"/>
      <c r="O344" s="6"/>
      <c r="P344" s="100"/>
      <c r="Q344" s="6"/>
      <c r="R344" s="101"/>
    </row>
    <row r="345" spans="1:18" hidden="1">
      <c r="A345" s="134"/>
      <c r="B345" s="2"/>
      <c r="C345" s="2"/>
      <c r="D345" s="2"/>
      <c r="E345" s="92"/>
      <c r="F345" s="92"/>
      <c r="G345" s="12">
        <f t="shared" si="46"/>
        <v>0</v>
      </c>
      <c r="H345" s="92"/>
      <c r="I345" s="12"/>
      <c r="J345" s="12">
        <f t="shared" si="47"/>
        <v>0</v>
      </c>
      <c r="K345" s="12">
        <f t="shared" si="52"/>
        <v>0</v>
      </c>
      <c r="L345" s="101"/>
      <c r="M345" s="6"/>
      <c r="N345" s="98"/>
      <c r="O345" s="6"/>
      <c r="P345" s="100"/>
      <c r="Q345" s="6"/>
      <c r="R345" s="101"/>
    </row>
    <row r="346" spans="1:18" hidden="1">
      <c r="A346" s="134"/>
      <c r="B346" s="2"/>
      <c r="C346" s="2"/>
      <c r="D346" s="2"/>
      <c r="E346" s="92"/>
      <c r="F346" s="92"/>
      <c r="G346" s="12">
        <f t="shared" si="46"/>
        <v>0</v>
      </c>
      <c r="H346" s="92"/>
      <c r="I346" s="12"/>
      <c r="J346" s="12">
        <f t="shared" si="47"/>
        <v>0</v>
      </c>
      <c r="K346" s="12">
        <f t="shared" si="52"/>
        <v>0</v>
      </c>
      <c r="L346" s="101"/>
      <c r="M346" s="6"/>
      <c r="N346" s="98"/>
      <c r="O346" s="6"/>
      <c r="P346" s="100"/>
      <c r="Q346" s="6"/>
      <c r="R346" s="101"/>
    </row>
    <row r="347" spans="1:18" hidden="1">
      <c r="A347" s="134"/>
      <c r="B347" s="2"/>
      <c r="C347" s="2"/>
      <c r="D347" s="2"/>
      <c r="E347" s="92"/>
      <c r="F347" s="92"/>
      <c r="G347" s="12">
        <f t="shared" si="46"/>
        <v>0</v>
      </c>
      <c r="H347" s="92"/>
      <c r="I347" s="12"/>
      <c r="J347" s="12">
        <f t="shared" si="47"/>
        <v>0</v>
      </c>
      <c r="K347" s="12">
        <f t="shared" si="52"/>
        <v>0</v>
      </c>
      <c r="L347" s="101"/>
      <c r="M347" s="6"/>
      <c r="N347" s="98"/>
      <c r="O347" s="6"/>
      <c r="P347" s="100"/>
      <c r="Q347" s="6"/>
      <c r="R347" s="101"/>
    </row>
    <row r="348" spans="1:18" hidden="1">
      <c r="A348" s="134"/>
      <c r="B348" s="2"/>
      <c r="C348" s="2"/>
      <c r="D348" s="2"/>
      <c r="E348" s="92"/>
      <c r="F348" s="92"/>
      <c r="G348" s="12">
        <f t="shared" si="46"/>
        <v>0</v>
      </c>
      <c r="H348" s="92"/>
      <c r="I348" s="12"/>
      <c r="J348" s="12">
        <f t="shared" si="47"/>
        <v>0</v>
      </c>
      <c r="K348" s="12">
        <f t="shared" si="52"/>
        <v>0</v>
      </c>
      <c r="L348" s="101"/>
      <c r="M348" s="6"/>
      <c r="N348" s="98"/>
      <c r="O348" s="6"/>
      <c r="P348" s="100"/>
      <c r="Q348" s="6"/>
      <c r="R348" s="101"/>
    </row>
    <row r="349" spans="1:18" hidden="1">
      <c r="A349" s="134"/>
      <c r="B349" s="2"/>
      <c r="C349" s="2"/>
      <c r="D349" s="2"/>
      <c r="E349" s="92"/>
      <c r="F349" s="92"/>
      <c r="G349" s="12">
        <f t="shared" si="46"/>
        <v>0</v>
      </c>
      <c r="H349" s="92"/>
      <c r="I349" s="12"/>
      <c r="J349" s="12">
        <f t="shared" si="47"/>
        <v>0</v>
      </c>
      <c r="K349" s="12">
        <f t="shared" si="52"/>
        <v>0</v>
      </c>
      <c r="L349" s="101"/>
      <c r="M349" s="6"/>
      <c r="N349" s="98"/>
      <c r="O349" s="6"/>
      <c r="P349" s="100"/>
      <c r="Q349" s="6"/>
      <c r="R349" s="101"/>
    </row>
    <row r="350" spans="1:18">
      <c r="A350" s="34"/>
      <c r="B350" s="143" t="s">
        <v>1217</v>
      </c>
      <c r="E350" s="92"/>
      <c r="F350" s="92">
        <f t="shared" ref="F350:F361" si="54">E350*0.9</f>
        <v>0</v>
      </c>
      <c r="G350" s="12">
        <f t="shared" si="46"/>
        <v>0</v>
      </c>
      <c r="H350" s="92">
        <f t="shared" ref="H350:H382" si="55">E350*0.85</f>
        <v>0</v>
      </c>
      <c r="I350" s="12">
        <f t="shared" si="43"/>
        <v>0</v>
      </c>
      <c r="J350" s="12">
        <f t="shared" si="47"/>
        <v>0</v>
      </c>
      <c r="K350" s="12">
        <f t="shared" si="52"/>
        <v>0</v>
      </c>
      <c r="L350" s="101"/>
      <c r="M350" s="6"/>
      <c r="N350" s="98"/>
      <c r="O350" s="6"/>
      <c r="P350" s="100"/>
      <c r="Q350" s="6"/>
      <c r="R350" s="101"/>
    </row>
    <row r="351" spans="1:18" ht="25.5">
      <c r="A351" s="124">
        <v>4810151022334</v>
      </c>
      <c r="B351" s="248" t="s">
        <v>1218</v>
      </c>
      <c r="C351" s="91">
        <v>20</v>
      </c>
      <c r="D351" s="162">
        <v>18</v>
      </c>
      <c r="E351" s="92">
        <v>74.400000000000006</v>
      </c>
      <c r="F351" s="92">
        <f t="shared" si="54"/>
        <v>66.960000000000008</v>
      </c>
      <c r="G351" s="12">
        <f t="shared" si="46"/>
        <v>64.728000000000009</v>
      </c>
      <c r="H351" s="92">
        <f t="shared" si="55"/>
        <v>63.24</v>
      </c>
      <c r="I351" s="12">
        <f t="shared" si="43"/>
        <v>62.496000000000002</v>
      </c>
      <c r="J351" s="12">
        <f t="shared" si="47"/>
        <v>59.52000000000001</v>
      </c>
      <c r="K351" s="12">
        <f t="shared" si="52"/>
        <v>93</v>
      </c>
      <c r="L351" s="101"/>
      <c r="M351" s="6"/>
      <c r="N351" s="98"/>
      <c r="O351" s="6"/>
      <c r="P351" s="100"/>
      <c r="Q351" s="6"/>
      <c r="R351" s="101"/>
    </row>
    <row r="352" spans="1:18" ht="25.5">
      <c r="A352" s="124">
        <v>4810151022327</v>
      </c>
      <c r="B352" s="248" t="s">
        <v>1219</v>
      </c>
      <c r="C352" s="91">
        <v>50</v>
      </c>
      <c r="D352" s="162">
        <v>16</v>
      </c>
      <c r="E352" s="92">
        <v>55.8</v>
      </c>
      <c r="F352" s="92">
        <f t="shared" si="54"/>
        <v>50.22</v>
      </c>
      <c r="G352" s="12">
        <f t="shared" si="46"/>
        <v>48.545999999999999</v>
      </c>
      <c r="H352" s="92">
        <f t="shared" si="55"/>
        <v>47.43</v>
      </c>
      <c r="I352" s="12">
        <f t="shared" si="43"/>
        <v>46.871999999999993</v>
      </c>
      <c r="J352" s="12">
        <f t="shared" si="47"/>
        <v>44.64</v>
      </c>
      <c r="K352" s="12">
        <f t="shared" si="52"/>
        <v>69.75</v>
      </c>
      <c r="L352" s="101"/>
      <c r="M352" s="6"/>
      <c r="N352" s="98"/>
      <c r="O352" s="6"/>
      <c r="P352" s="100"/>
      <c r="Q352" s="6"/>
      <c r="R352" s="101"/>
    </row>
    <row r="353" spans="1:18" ht="25.5">
      <c r="A353" s="124">
        <v>4810151022310</v>
      </c>
      <c r="B353" s="248" t="s">
        <v>3239</v>
      </c>
      <c r="C353" s="91">
        <v>50</v>
      </c>
      <c r="D353" s="162">
        <v>16</v>
      </c>
      <c r="E353" s="92">
        <v>72.7</v>
      </c>
      <c r="F353" s="92">
        <f t="shared" si="54"/>
        <v>65.430000000000007</v>
      </c>
      <c r="G353" s="12">
        <f t="shared" si="46"/>
        <v>63.249000000000002</v>
      </c>
      <c r="H353" s="92">
        <f t="shared" si="55"/>
        <v>61.795000000000002</v>
      </c>
      <c r="I353" s="12">
        <f t="shared" si="43"/>
        <v>61.067999999999998</v>
      </c>
      <c r="J353" s="12">
        <f t="shared" si="47"/>
        <v>58.160000000000004</v>
      </c>
      <c r="K353" s="12">
        <f t="shared" si="52"/>
        <v>90.875</v>
      </c>
      <c r="L353" s="101"/>
      <c r="M353" s="6"/>
      <c r="N353" s="98"/>
      <c r="O353" s="6"/>
      <c r="P353" s="100"/>
      <c r="Q353" s="6"/>
      <c r="R353" s="101"/>
    </row>
    <row r="354" spans="1:18" ht="25.5">
      <c r="A354" s="124">
        <v>4810151022303</v>
      </c>
      <c r="B354" s="248" t="s">
        <v>1220</v>
      </c>
      <c r="C354" s="91">
        <v>50</v>
      </c>
      <c r="D354" s="162">
        <v>16</v>
      </c>
      <c r="E354" s="92">
        <v>72.7</v>
      </c>
      <c r="F354" s="92">
        <f t="shared" si="54"/>
        <v>65.430000000000007</v>
      </c>
      <c r="G354" s="12">
        <f t="shared" si="46"/>
        <v>63.249000000000002</v>
      </c>
      <c r="H354" s="92">
        <f t="shared" si="55"/>
        <v>61.795000000000002</v>
      </c>
      <c r="I354" s="12">
        <f t="shared" si="43"/>
        <v>61.067999999999998</v>
      </c>
      <c r="J354" s="12">
        <f t="shared" si="47"/>
        <v>58.160000000000004</v>
      </c>
      <c r="K354" s="12">
        <f t="shared" si="52"/>
        <v>90.875</v>
      </c>
      <c r="L354" s="101"/>
      <c r="M354" s="6"/>
      <c r="N354" s="98"/>
      <c r="O354" s="6"/>
      <c r="P354" s="100"/>
      <c r="Q354" s="6"/>
      <c r="R354" s="101"/>
    </row>
    <row r="355" spans="1:18">
      <c r="A355" s="124">
        <v>4810151022365</v>
      </c>
      <c r="B355" s="248" t="s">
        <v>1221</v>
      </c>
      <c r="C355" s="91">
        <v>50</v>
      </c>
      <c r="D355" s="162">
        <v>16</v>
      </c>
      <c r="E355" s="92">
        <v>65.95</v>
      </c>
      <c r="F355" s="92">
        <f t="shared" si="54"/>
        <v>59.355000000000004</v>
      </c>
      <c r="G355" s="12">
        <f t="shared" si="46"/>
        <v>57.3765</v>
      </c>
      <c r="H355" s="92">
        <f t="shared" si="55"/>
        <v>56.057499999999997</v>
      </c>
      <c r="I355" s="12">
        <f t="shared" si="43"/>
        <v>55.398000000000003</v>
      </c>
      <c r="J355" s="12">
        <f t="shared" si="47"/>
        <v>52.760000000000005</v>
      </c>
      <c r="K355" s="12">
        <f t="shared" si="52"/>
        <v>82.4375</v>
      </c>
      <c r="L355" s="101"/>
      <c r="M355" s="6"/>
      <c r="N355" s="98"/>
      <c r="O355" s="6"/>
      <c r="P355" s="100"/>
      <c r="Q355" s="6"/>
      <c r="R355" s="101"/>
    </row>
    <row r="356" spans="1:18">
      <c r="A356" s="124">
        <v>4810151022341</v>
      </c>
      <c r="B356" s="248" t="s">
        <v>1222</v>
      </c>
      <c r="C356" s="91">
        <v>20</v>
      </c>
      <c r="D356" s="162">
        <v>20</v>
      </c>
      <c r="E356" s="92">
        <v>61</v>
      </c>
      <c r="F356" s="92">
        <f t="shared" si="54"/>
        <v>54.9</v>
      </c>
      <c r="G356" s="12">
        <f t="shared" si="46"/>
        <v>53.07</v>
      </c>
      <c r="H356" s="92">
        <f t="shared" si="55"/>
        <v>51.85</v>
      </c>
      <c r="I356" s="12">
        <f t="shared" si="43"/>
        <v>51.239999999999995</v>
      </c>
      <c r="J356" s="12">
        <f t="shared" si="47"/>
        <v>48.800000000000004</v>
      </c>
      <c r="K356" s="12">
        <f t="shared" si="52"/>
        <v>76.25</v>
      </c>
      <c r="L356" s="101"/>
      <c r="M356" s="6"/>
      <c r="N356" s="98"/>
      <c r="O356" s="6"/>
      <c r="P356" s="100"/>
      <c r="Q356" s="6"/>
      <c r="R356" s="101"/>
    </row>
    <row r="357" spans="1:18" ht="25.5">
      <c r="A357" s="124">
        <v>4810151022280</v>
      </c>
      <c r="B357" s="248" t="s">
        <v>1223</v>
      </c>
      <c r="C357" s="91">
        <v>195</v>
      </c>
      <c r="D357" s="162">
        <v>16</v>
      </c>
      <c r="E357" s="92">
        <v>65.099999999999994</v>
      </c>
      <c r="F357" s="92">
        <f t="shared" si="54"/>
        <v>58.589999999999996</v>
      </c>
      <c r="G357" s="12">
        <f t="shared" si="46"/>
        <v>56.636999999999993</v>
      </c>
      <c r="H357" s="92">
        <f t="shared" si="55"/>
        <v>55.334999999999994</v>
      </c>
      <c r="I357" s="12">
        <f t="shared" si="43"/>
        <v>54.68399999999999</v>
      </c>
      <c r="J357" s="12">
        <f t="shared" si="47"/>
        <v>52.08</v>
      </c>
      <c r="K357" s="12">
        <f t="shared" si="52"/>
        <v>81.375</v>
      </c>
      <c r="L357" s="101"/>
      <c r="M357" s="6"/>
      <c r="N357" s="98"/>
      <c r="O357" s="6"/>
      <c r="P357" s="100"/>
      <c r="Q357" s="6"/>
      <c r="R357" s="101"/>
    </row>
    <row r="358" spans="1:18">
      <c r="A358" s="124">
        <v>4810151022358</v>
      </c>
      <c r="B358" s="248" t="s">
        <v>1224</v>
      </c>
      <c r="C358" s="91">
        <v>100</v>
      </c>
      <c r="D358" s="162">
        <v>20</v>
      </c>
      <c r="E358" s="92">
        <v>57.5</v>
      </c>
      <c r="F358" s="92">
        <f t="shared" si="54"/>
        <v>51.75</v>
      </c>
      <c r="G358" s="12">
        <f t="shared" si="46"/>
        <v>50.024999999999999</v>
      </c>
      <c r="H358" s="92">
        <f t="shared" si="55"/>
        <v>48.875</v>
      </c>
      <c r="I358" s="12">
        <f t="shared" si="43"/>
        <v>48.3</v>
      </c>
      <c r="J358" s="12">
        <f t="shared" si="47"/>
        <v>46</v>
      </c>
      <c r="K358" s="12">
        <f t="shared" si="52"/>
        <v>71.875</v>
      </c>
      <c r="L358" s="101"/>
      <c r="M358" s="6"/>
      <c r="N358" s="98"/>
      <c r="O358" s="6"/>
      <c r="P358" s="100"/>
      <c r="Q358" s="6"/>
      <c r="R358" s="101"/>
    </row>
    <row r="359" spans="1:18" ht="11.25" customHeight="1">
      <c r="A359" s="124">
        <v>4810151022297</v>
      </c>
      <c r="B359" s="248" t="s">
        <v>1247</v>
      </c>
      <c r="C359" s="91">
        <v>195</v>
      </c>
      <c r="D359" s="162">
        <v>16</v>
      </c>
      <c r="E359" s="92">
        <v>71</v>
      </c>
      <c r="F359" s="92">
        <f t="shared" si="54"/>
        <v>63.9</v>
      </c>
      <c r="G359" s="12">
        <f t="shared" si="46"/>
        <v>61.77</v>
      </c>
      <c r="H359" s="92">
        <f t="shared" si="55"/>
        <v>60.35</v>
      </c>
      <c r="I359" s="12">
        <f t="shared" si="43"/>
        <v>59.64</v>
      </c>
      <c r="J359" s="12">
        <f t="shared" si="47"/>
        <v>56.800000000000004</v>
      </c>
      <c r="K359" s="12">
        <f t="shared" si="52"/>
        <v>88.75</v>
      </c>
      <c r="L359" s="101"/>
      <c r="M359" s="6"/>
      <c r="N359" s="98"/>
      <c r="O359" s="6"/>
      <c r="P359" s="100"/>
      <c r="Q359" s="6"/>
      <c r="R359" s="101"/>
    </row>
    <row r="360" spans="1:18">
      <c r="A360" s="124">
        <v>4810151022372</v>
      </c>
      <c r="B360" s="248" t="s">
        <v>1225</v>
      </c>
      <c r="C360" s="91">
        <v>30</v>
      </c>
      <c r="D360" s="162">
        <v>15</v>
      </c>
      <c r="E360" s="92">
        <v>62.6</v>
      </c>
      <c r="F360" s="92">
        <f t="shared" si="54"/>
        <v>56.34</v>
      </c>
      <c r="G360" s="12">
        <f t="shared" si="46"/>
        <v>54.462000000000003</v>
      </c>
      <c r="H360" s="92">
        <f t="shared" si="55"/>
        <v>53.21</v>
      </c>
      <c r="I360" s="12">
        <f t="shared" si="43"/>
        <v>52.583999999999996</v>
      </c>
      <c r="J360" s="12">
        <f t="shared" si="47"/>
        <v>50.080000000000005</v>
      </c>
      <c r="K360" s="12">
        <f t="shared" si="52"/>
        <v>78.25</v>
      </c>
      <c r="L360" s="101"/>
      <c r="M360" s="6"/>
      <c r="N360" s="98"/>
      <c r="O360" s="6"/>
      <c r="P360" s="100"/>
      <c r="Q360" s="6"/>
      <c r="R360" s="101"/>
    </row>
    <row r="361" spans="1:18">
      <c r="A361" s="124">
        <v>4810151022396</v>
      </c>
      <c r="B361" s="248" t="s">
        <v>1325</v>
      </c>
      <c r="C361" s="91">
        <v>345</v>
      </c>
      <c r="D361" s="162">
        <v>20</v>
      </c>
      <c r="E361" s="92">
        <v>67.650000000000006</v>
      </c>
      <c r="F361" s="92">
        <f t="shared" si="54"/>
        <v>60.885000000000005</v>
      </c>
      <c r="G361" s="12">
        <f t="shared" si="46"/>
        <v>58.855500000000006</v>
      </c>
      <c r="H361" s="92">
        <f t="shared" si="55"/>
        <v>57.502500000000005</v>
      </c>
      <c r="I361" s="12">
        <f t="shared" si="43"/>
        <v>56.826000000000001</v>
      </c>
      <c r="J361" s="12">
        <f t="shared" si="47"/>
        <v>54.120000000000005</v>
      </c>
      <c r="K361" s="12">
        <f t="shared" si="52"/>
        <v>84.5625</v>
      </c>
      <c r="L361" s="101"/>
      <c r="M361" s="6"/>
      <c r="N361" s="98"/>
      <c r="O361" s="6"/>
      <c r="P361" s="100"/>
      <c r="Q361" s="6"/>
      <c r="R361" s="101"/>
    </row>
    <row r="362" spans="1:18">
      <c r="A362" s="124"/>
      <c r="B362" s="129" t="s">
        <v>866</v>
      </c>
      <c r="C362" s="91"/>
      <c r="D362" s="162"/>
      <c r="E362" s="92"/>
      <c r="F362" s="92">
        <f t="shared" ref="F362:F382" si="56">E362*0.9</f>
        <v>0</v>
      </c>
      <c r="G362" s="12">
        <f t="shared" si="46"/>
        <v>0</v>
      </c>
      <c r="H362" s="92">
        <f t="shared" si="55"/>
        <v>0</v>
      </c>
      <c r="I362" s="12">
        <f t="shared" si="43"/>
        <v>0</v>
      </c>
      <c r="J362" s="12">
        <f t="shared" si="47"/>
        <v>0</v>
      </c>
      <c r="K362" s="12">
        <f t="shared" si="52"/>
        <v>0</v>
      </c>
      <c r="L362" s="101"/>
      <c r="M362" s="6"/>
      <c r="N362" s="98"/>
      <c r="O362" s="6"/>
      <c r="P362" s="100"/>
      <c r="Q362" s="6"/>
      <c r="R362" s="101"/>
    </row>
    <row r="363" spans="1:18">
      <c r="A363" s="124">
        <v>4810151020323</v>
      </c>
      <c r="B363" s="132" t="s">
        <v>891</v>
      </c>
      <c r="C363" s="91">
        <v>450</v>
      </c>
      <c r="D363" s="162">
        <v>18</v>
      </c>
      <c r="E363" s="92">
        <v>60</v>
      </c>
      <c r="F363" s="92">
        <f t="shared" si="56"/>
        <v>54</v>
      </c>
      <c r="G363" s="12">
        <f t="shared" si="46"/>
        <v>52.2</v>
      </c>
      <c r="H363" s="92">
        <f t="shared" si="55"/>
        <v>51</v>
      </c>
      <c r="I363" s="12">
        <f t="shared" si="43"/>
        <v>50.4</v>
      </c>
      <c r="J363" s="12">
        <f t="shared" si="47"/>
        <v>48</v>
      </c>
      <c r="K363" s="12">
        <f t="shared" si="52"/>
        <v>75</v>
      </c>
      <c r="L363" s="101"/>
      <c r="M363" s="6"/>
      <c r="N363" s="98"/>
      <c r="O363" s="6"/>
      <c r="P363" s="100"/>
      <c r="Q363" s="6"/>
      <c r="R363" s="101"/>
    </row>
    <row r="364" spans="1:18">
      <c r="A364" s="124">
        <v>4810151020309</v>
      </c>
      <c r="B364" s="132" t="s">
        <v>892</v>
      </c>
      <c r="C364" s="91">
        <v>450</v>
      </c>
      <c r="D364" s="162">
        <v>18</v>
      </c>
      <c r="E364" s="92">
        <v>60</v>
      </c>
      <c r="F364" s="92">
        <f t="shared" si="56"/>
        <v>54</v>
      </c>
      <c r="G364" s="12">
        <f t="shared" si="46"/>
        <v>52.2</v>
      </c>
      <c r="H364" s="92">
        <f t="shared" si="55"/>
        <v>51</v>
      </c>
      <c r="I364" s="12">
        <f t="shared" si="43"/>
        <v>50.4</v>
      </c>
      <c r="J364" s="12">
        <f t="shared" si="47"/>
        <v>48</v>
      </c>
      <c r="K364" s="12">
        <f t="shared" si="52"/>
        <v>75</v>
      </c>
      <c r="L364" s="101"/>
      <c r="M364" s="6"/>
      <c r="N364" s="98"/>
      <c r="O364" s="6"/>
      <c r="P364" s="100"/>
      <c r="Q364" s="6"/>
      <c r="R364" s="101"/>
    </row>
    <row r="365" spans="1:18">
      <c r="A365" s="124">
        <v>4810151020316</v>
      </c>
      <c r="B365" s="132" t="s">
        <v>893</v>
      </c>
      <c r="C365" s="91">
        <v>450</v>
      </c>
      <c r="D365" s="162">
        <v>18</v>
      </c>
      <c r="E365" s="92">
        <v>60</v>
      </c>
      <c r="F365" s="92">
        <f t="shared" si="56"/>
        <v>54</v>
      </c>
      <c r="G365" s="12">
        <f t="shared" si="46"/>
        <v>52.2</v>
      </c>
      <c r="H365" s="92">
        <f t="shared" si="55"/>
        <v>51</v>
      </c>
      <c r="I365" s="12">
        <f t="shared" si="43"/>
        <v>50.4</v>
      </c>
      <c r="J365" s="12">
        <f t="shared" si="47"/>
        <v>48</v>
      </c>
      <c r="K365" s="12">
        <f t="shared" si="52"/>
        <v>75</v>
      </c>
      <c r="L365" s="101"/>
      <c r="M365" s="6"/>
      <c r="N365" s="98"/>
      <c r="O365" s="6"/>
      <c r="P365" s="100"/>
      <c r="Q365" s="6"/>
      <c r="R365" s="101"/>
    </row>
    <row r="366" spans="1:18" ht="15" customHeight="1">
      <c r="A366" s="124">
        <v>4810151020354</v>
      </c>
      <c r="B366" s="258" t="s">
        <v>894</v>
      </c>
      <c r="C366" s="91">
        <v>430</v>
      </c>
      <c r="D366" s="162">
        <v>16</v>
      </c>
      <c r="E366" s="92">
        <v>66.8</v>
      </c>
      <c r="F366" s="92">
        <f t="shared" si="56"/>
        <v>60.12</v>
      </c>
      <c r="G366" s="12">
        <f t="shared" si="46"/>
        <v>58.116</v>
      </c>
      <c r="H366" s="92">
        <f t="shared" si="55"/>
        <v>56.779999999999994</v>
      </c>
      <c r="I366" s="12">
        <f t="shared" si="43"/>
        <v>56.111999999999995</v>
      </c>
      <c r="J366" s="12">
        <f t="shared" si="47"/>
        <v>53.44</v>
      </c>
      <c r="K366" s="12">
        <f t="shared" si="52"/>
        <v>83.5</v>
      </c>
      <c r="L366" s="101"/>
      <c r="M366" s="6"/>
      <c r="N366" s="98"/>
      <c r="O366" s="6"/>
      <c r="P366" s="100"/>
      <c r="Q366" s="6"/>
      <c r="R366" s="101"/>
    </row>
    <row r="367" spans="1:18">
      <c r="A367" s="124">
        <v>4810151020330</v>
      </c>
      <c r="B367" s="258" t="s">
        <v>895</v>
      </c>
      <c r="C367" s="91">
        <v>430</v>
      </c>
      <c r="D367" s="162">
        <v>16</v>
      </c>
      <c r="E367" s="92">
        <v>66.8</v>
      </c>
      <c r="F367" s="92">
        <f t="shared" si="56"/>
        <v>60.12</v>
      </c>
      <c r="G367" s="12">
        <f t="shared" si="46"/>
        <v>58.116</v>
      </c>
      <c r="H367" s="92">
        <f t="shared" si="55"/>
        <v>56.779999999999994</v>
      </c>
      <c r="I367" s="12">
        <f t="shared" si="43"/>
        <v>56.111999999999995</v>
      </c>
      <c r="J367" s="12">
        <f t="shared" si="47"/>
        <v>53.44</v>
      </c>
      <c r="K367" s="12">
        <f t="shared" si="52"/>
        <v>83.5</v>
      </c>
      <c r="L367" s="101"/>
      <c r="M367" s="6"/>
      <c r="N367" s="98"/>
      <c r="O367" s="6"/>
      <c r="P367" s="100"/>
      <c r="Q367" s="6"/>
      <c r="R367" s="101"/>
    </row>
    <row r="368" spans="1:18">
      <c r="A368" s="124">
        <v>4810151020347</v>
      </c>
      <c r="B368" s="258" t="s">
        <v>896</v>
      </c>
      <c r="C368" s="91"/>
      <c r="D368" s="162">
        <v>16</v>
      </c>
      <c r="E368" s="92">
        <v>66.8</v>
      </c>
      <c r="F368" s="92">
        <f t="shared" si="56"/>
        <v>60.12</v>
      </c>
      <c r="G368" s="12">
        <f t="shared" si="46"/>
        <v>58.116</v>
      </c>
      <c r="H368" s="92">
        <f t="shared" si="55"/>
        <v>56.779999999999994</v>
      </c>
      <c r="I368" s="12">
        <f t="shared" si="43"/>
        <v>56.111999999999995</v>
      </c>
      <c r="J368" s="12">
        <f t="shared" si="47"/>
        <v>53.44</v>
      </c>
      <c r="K368" s="12">
        <f t="shared" si="52"/>
        <v>83.5</v>
      </c>
      <c r="L368" s="101"/>
      <c r="M368" s="6"/>
      <c r="N368" s="98"/>
      <c r="O368" s="6"/>
      <c r="P368" s="100"/>
      <c r="Q368" s="6"/>
      <c r="R368" s="101"/>
    </row>
    <row r="369" spans="1:18" ht="15" hidden="1" customHeight="1">
      <c r="A369" s="124">
        <v>4810151020712</v>
      </c>
      <c r="B369" s="258" t="s">
        <v>928</v>
      </c>
      <c r="C369" s="91"/>
      <c r="D369" s="162">
        <v>14</v>
      </c>
      <c r="E369" s="92">
        <v>51</v>
      </c>
      <c r="F369" s="92">
        <f t="shared" si="56"/>
        <v>45.9</v>
      </c>
      <c r="G369" s="12">
        <f t="shared" si="46"/>
        <v>44.37</v>
      </c>
      <c r="H369" s="92">
        <f t="shared" si="55"/>
        <v>43.35</v>
      </c>
      <c r="I369" s="12">
        <f t="shared" si="43"/>
        <v>42.839999999999996</v>
      </c>
      <c r="J369" s="12">
        <f t="shared" si="47"/>
        <v>40.800000000000004</v>
      </c>
      <c r="K369" s="12">
        <f t="shared" si="52"/>
        <v>63.75</v>
      </c>
      <c r="L369" s="101"/>
      <c r="M369" s="6"/>
      <c r="N369" s="98"/>
      <c r="O369" s="6"/>
      <c r="P369" s="100"/>
      <c r="Q369" s="6"/>
      <c r="R369" s="101"/>
    </row>
    <row r="370" spans="1:18" hidden="1">
      <c r="A370" s="124">
        <v>4810151020736</v>
      </c>
      <c r="B370" s="258" t="s">
        <v>929</v>
      </c>
      <c r="C370" s="91"/>
      <c r="D370" s="162">
        <v>14</v>
      </c>
      <c r="E370" s="92">
        <v>51</v>
      </c>
      <c r="F370" s="92">
        <f t="shared" si="56"/>
        <v>45.9</v>
      </c>
      <c r="G370" s="12">
        <f t="shared" si="46"/>
        <v>44.37</v>
      </c>
      <c r="H370" s="92">
        <f t="shared" si="55"/>
        <v>43.35</v>
      </c>
      <c r="I370" s="12">
        <f t="shared" si="43"/>
        <v>42.839999999999996</v>
      </c>
      <c r="J370" s="12">
        <f t="shared" si="47"/>
        <v>40.800000000000004</v>
      </c>
      <c r="K370" s="12">
        <f t="shared" si="52"/>
        <v>63.75</v>
      </c>
      <c r="L370" s="101"/>
      <c r="M370" s="6"/>
      <c r="N370" s="98"/>
      <c r="O370" s="6"/>
      <c r="P370" s="100"/>
      <c r="Q370" s="6"/>
      <c r="R370" s="101"/>
    </row>
    <row r="371" spans="1:18" hidden="1">
      <c r="A371" s="124">
        <v>4810151020729</v>
      </c>
      <c r="B371" s="258" t="s">
        <v>930</v>
      </c>
      <c r="C371" s="91"/>
      <c r="D371" s="162">
        <v>14</v>
      </c>
      <c r="E371" s="92">
        <v>51</v>
      </c>
      <c r="F371" s="92">
        <f t="shared" si="56"/>
        <v>45.9</v>
      </c>
      <c r="G371" s="12">
        <f t="shared" si="46"/>
        <v>44.37</v>
      </c>
      <c r="H371" s="92">
        <f t="shared" si="55"/>
        <v>43.35</v>
      </c>
      <c r="I371" s="12">
        <f t="shared" si="43"/>
        <v>42.839999999999996</v>
      </c>
      <c r="J371" s="12">
        <f t="shared" si="47"/>
        <v>40.800000000000004</v>
      </c>
      <c r="K371" s="12">
        <f t="shared" si="52"/>
        <v>63.75</v>
      </c>
      <c r="L371" s="101"/>
      <c r="M371" s="6"/>
      <c r="N371" s="98"/>
      <c r="O371" s="6"/>
      <c r="P371" s="100"/>
      <c r="Q371" s="6"/>
      <c r="R371" s="101"/>
    </row>
    <row r="372" spans="1:18" ht="15.75" customHeight="1">
      <c r="A372" s="124">
        <v>4810151020415</v>
      </c>
      <c r="B372" s="209" t="s">
        <v>867</v>
      </c>
      <c r="C372" s="91">
        <v>100</v>
      </c>
      <c r="D372" s="162">
        <v>20</v>
      </c>
      <c r="E372" s="92">
        <v>38.9</v>
      </c>
      <c r="F372" s="92">
        <f t="shared" si="56"/>
        <v>35.01</v>
      </c>
      <c r="G372" s="12">
        <f t="shared" ref="G372:G427" si="57">E372*0.87</f>
        <v>33.842999999999996</v>
      </c>
      <c r="H372" s="92">
        <f t="shared" si="55"/>
        <v>33.064999999999998</v>
      </c>
      <c r="I372" s="12">
        <f t="shared" si="43"/>
        <v>32.675999999999995</v>
      </c>
      <c r="J372" s="12">
        <f t="shared" ref="J372:J427" si="58">E372*0.8</f>
        <v>31.12</v>
      </c>
      <c r="K372" s="12">
        <f t="shared" si="52"/>
        <v>48.625</v>
      </c>
      <c r="L372" s="101"/>
      <c r="M372" s="6"/>
      <c r="N372" s="98"/>
      <c r="O372" s="6"/>
      <c r="P372" s="100"/>
      <c r="Q372" s="6"/>
      <c r="R372" s="101"/>
    </row>
    <row r="373" spans="1:18">
      <c r="A373" s="124">
        <v>4810151020392</v>
      </c>
      <c r="B373" s="209" t="s">
        <v>868</v>
      </c>
      <c r="C373" s="91">
        <v>100</v>
      </c>
      <c r="D373" s="162">
        <v>20</v>
      </c>
      <c r="E373" s="92">
        <v>38.9</v>
      </c>
      <c r="F373" s="92">
        <f t="shared" si="56"/>
        <v>35.01</v>
      </c>
      <c r="G373" s="12">
        <f t="shared" si="57"/>
        <v>33.842999999999996</v>
      </c>
      <c r="H373" s="92">
        <f t="shared" si="55"/>
        <v>33.064999999999998</v>
      </c>
      <c r="I373" s="12">
        <f t="shared" si="43"/>
        <v>32.675999999999995</v>
      </c>
      <c r="J373" s="12">
        <f t="shared" si="58"/>
        <v>31.12</v>
      </c>
      <c r="K373" s="12">
        <f t="shared" si="52"/>
        <v>48.625</v>
      </c>
      <c r="L373" s="101"/>
      <c r="M373" s="6"/>
      <c r="N373" s="98"/>
      <c r="O373" s="6"/>
      <c r="P373" s="100"/>
      <c r="Q373" s="6"/>
      <c r="R373" s="101"/>
    </row>
    <row r="374" spans="1:18">
      <c r="A374" s="124">
        <v>4810151020408</v>
      </c>
      <c r="B374" s="209" t="s">
        <v>869</v>
      </c>
      <c r="C374" s="91">
        <v>100</v>
      </c>
      <c r="D374" s="162">
        <v>20</v>
      </c>
      <c r="E374" s="92">
        <v>38.9</v>
      </c>
      <c r="F374" s="92">
        <f t="shared" si="56"/>
        <v>35.01</v>
      </c>
      <c r="G374" s="12">
        <f t="shared" si="57"/>
        <v>33.842999999999996</v>
      </c>
      <c r="H374" s="92">
        <f t="shared" si="55"/>
        <v>33.064999999999998</v>
      </c>
      <c r="I374" s="12">
        <f t="shared" si="43"/>
        <v>32.675999999999995</v>
      </c>
      <c r="J374" s="12">
        <f t="shared" si="58"/>
        <v>31.12</v>
      </c>
      <c r="K374" s="12">
        <f t="shared" si="52"/>
        <v>48.625</v>
      </c>
      <c r="L374" s="101"/>
      <c r="M374" s="6"/>
      <c r="N374" s="98"/>
      <c r="O374" s="6"/>
      <c r="P374" s="100"/>
      <c r="Q374" s="6"/>
      <c r="R374" s="101"/>
    </row>
    <row r="375" spans="1:18">
      <c r="A375" s="124">
        <v>4810151020385</v>
      </c>
      <c r="B375" s="91" t="s">
        <v>931</v>
      </c>
      <c r="C375" s="91"/>
      <c r="D375" s="162"/>
      <c r="E375" s="92">
        <v>66.599999999999994</v>
      </c>
      <c r="F375" s="92">
        <f t="shared" si="56"/>
        <v>59.94</v>
      </c>
      <c r="G375" s="12">
        <f t="shared" si="57"/>
        <v>57.941999999999993</v>
      </c>
      <c r="H375" s="92">
        <f t="shared" si="55"/>
        <v>56.609999999999992</v>
      </c>
      <c r="I375" s="12">
        <f t="shared" si="43"/>
        <v>55.943999999999996</v>
      </c>
      <c r="J375" s="12">
        <f t="shared" si="58"/>
        <v>53.28</v>
      </c>
      <c r="K375" s="12">
        <f t="shared" si="52"/>
        <v>83.25</v>
      </c>
      <c r="L375" s="101"/>
      <c r="M375" s="6"/>
      <c r="N375" s="98"/>
      <c r="O375" s="6"/>
      <c r="P375" s="100"/>
      <c r="Q375" s="6"/>
      <c r="R375" s="101"/>
    </row>
    <row r="376" spans="1:18" ht="12.75" customHeight="1">
      <c r="A376" s="124">
        <v>4810151020781</v>
      </c>
      <c r="B376" s="91" t="s">
        <v>932</v>
      </c>
      <c r="C376" s="91"/>
      <c r="D376" s="162">
        <v>20</v>
      </c>
      <c r="E376" s="92">
        <v>44.8</v>
      </c>
      <c r="F376" s="92">
        <f t="shared" si="56"/>
        <v>40.32</v>
      </c>
      <c r="G376" s="12">
        <f t="shared" si="57"/>
        <v>38.975999999999999</v>
      </c>
      <c r="H376" s="92">
        <f t="shared" si="55"/>
        <v>38.08</v>
      </c>
      <c r="I376" s="12">
        <f t="shared" si="43"/>
        <v>37.631999999999998</v>
      </c>
      <c r="J376" s="12">
        <f t="shared" si="58"/>
        <v>35.839999999999996</v>
      </c>
      <c r="K376" s="12">
        <f t="shared" si="52"/>
        <v>56</v>
      </c>
      <c r="L376" s="101"/>
      <c r="M376" s="6"/>
      <c r="N376" s="98"/>
      <c r="O376" s="6"/>
      <c r="P376" s="100"/>
      <c r="Q376" s="6"/>
      <c r="R376" s="101"/>
    </row>
    <row r="377" spans="1:18" ht="12.75" customHeight="1">
      <c r="A377" s="124">
        <v>4810151020668</v>
      </c>
      <c r="B377" s="91" t="s">
        <v>1049</v>
      </c>
      <c r="C377" s="91">
        <v>300</v>
      </c>
      <c r="D377" s="162">
        <v>10</v>
      </c>
      <c r="E377" s="92">
        <v>88</v>
      </c>
      <c r="F377" s="92">
        <f t="shared" si="56"/>
        <v>79.2</v>
      </c>
      <c r="G377" s="12">
        <f t="shared" si="57"/>
        <v>76.56</v>
      </c>
      <c r="H377" s="92">
        <f t="shared" si="55"/>
        <v>74.8</v>
      </c>
      <c r="I377" s="12">
        <f t="shared" si="43"/>
        <v>73.92</v>
      </c>
      <c r="J377" s="12">
        <f t="shared" si="58"/>
        <v>70.400000000000006</v>
      </c>
      <c r="K377" s="12">
        <f t="shared" si="52"/>
        <v>110</v>
      </c>
      <c r="L377" s="101"/>
      <c r="M377" s="6"/>
      <c r="N377" s="98"/>
      <c r="O377" s="6"/>
      <c r="P377" s="100"/>
      <c r="Q377" s="6"/>
      <c r="R377" s="101"/>
    </row>
    <row r="378" spans="1:18" ht="15.75" customHeight="1">
      <c r="A378" s="124">
        <v>4810151020682</v>
      </c>
      <c r="B378" s="91" t="s">
        <v>1050</v>
      </c>
      <c r="C378" s="91">
        <v>200</v>
      </c>
      <c r="D378" s="162">
        <v>15</v>
      </c>
      <c r="E378" s="92">
        <v>53.3</v>
      </c>
      <c r="F378" s="92">
        <f t="shared" si="56"/>
        <v>47.97</v>
      </c>
      <c r="G378" s="12">
        <f t="shared" si="57"/>
        <v>46.370999999999995</v>
      </c>
      <c r="H378" s="92">
        <f t="shared" si="55"/>
        <v>45.305</v>
      </c>
      <c r="I378" s="12">
        <f t="shared" si="43"/>
        <v>44.771999999999998</v>
      </c>
      <c r="J378" s="12">
        <f t="shared" si="58"/>
        <v>42.64</v>
      </c>
      <c r="K378" s="12">
        <f t="shared" si="52"/>
        <v>66.625</v>
      </c>
      <c r="L378" s="101"/>
      <c r="M378" s="6"/>
      <c r="N378" s="98"/>
      <c r="O378" s="6"/>
      <c r="P378" s="100"/>
      <c r="Q378" s="6"/>
      <c r="R378" s="101"/>
    </row>
    <row r="379" spans="1:18" ht="12.75" customHeight="1">
      <c r="A379" s="124">
        <v>4810151020699</v>
      </c>
      <c r="B379" s="91" t="s">
        <v>1051</v>
      </c>
      <c r="C379" s="91">
        <v>200</v>
      </c>
      <c r="D379" s="162">
        <v>15</v>
      </c>
      <c r="E379" s="92">
        <v>53.3</v>
      </c>
      <c r="F379" s="92">
        <f t="shared" si="56"/>
        <v>47.97</v>
      </c>
      <c r="G379" s="12">
        <f t="shared" si="57"/>
        <v>46.370999999999995</v>
      </c>
      <c r="H379" s="92">
        <f t="shared" si="55"/>
        <v>45.305</v>
      </c>
      <c r="I379" s="12">
        <f t="shared" si="43"/>
        <v>44.771999999999998</v>
      </c>
      <c r="J379" s="12">
        <f t="shared" si="58"/>
        <v>42.64</v>
      </c>
      <c r="K379" s="12">
        <f t="shared" si="52"/>
        <v>66.625</v>
      </c>
      <c r="L379" s="101"/>
      <c r="M379" s="6"/>
      <c r="N379" s="98"/>
      <c r="O379" s="6"/>
      <c r="P379" s="100"/>
      <c r="Q379" s="6"/>
      <c r="R379" s="101"/>
    </row>
    <row r="380" spans="1:18" ht="15.75" customHeight="1">
      <c r="A380" s="124">
        <v>4810151020293</v>
      </c>
      <c r="B380" s="91" t="s">
        <v>897</v>
      </c>
      <c r="C380" s="91"/>
      <c r="D380" s="162">
        <v>16</v>
      </c>
      <c r="E380" s="92">
        <v>65.95</v>
      </c>
      <c r="F380" s="92">
        <f t="shared" si="56"/>
        <v>59.355000000000004</v>
      </c>
      <c r="G380" s="12">
        <f t="shared" si="57"/>
        <v>57.3765</v>
      </c>
      <c r="H380" s="92">
        <f t="shared" si="55"/>
        <v>56.057499999999997</v>
      </c>
      <c r="I380" s="12">
        <f t="shared" si="43"/>
        <v>55.398000000000003</v>
      </c>
      <c r="J380" s="12">
        <f t="shared" si="58"/>
        <v>52.760000000000005</v>
      </c>
      <c r="K380" s="12">
        <f t="shared" si="52"/>
        <v>82.4375</v>
      </c>
      <c r="L380" s="101"/>
      <c r="M380" s="6"/>
      <c r="N380" s="98"/>
      <c r="O380" s="6"/>
      <c r="P380" s="100"/>
      <c r="Q380" s="6"/>
      <c r="R380" s="101"/>
    </row>
    <row r="381" spans="1:18">
      <c r="A381" s="124">
        <v>4810151020279</v>
      </c>
      <c r="B381" s="91" t="s">
        <v>898</v>
      </c>
      <c r="C381" s="91"/>
      <c r="D381" s="162">
        <v>16</v>
      </c>
      <c r="E381" s="92">
        <v>65.95</v>
      </c>
      <c r="F381" s="92">
        <f t="shared" si="56"/>
        <v>59.355000000000004</v>
      </c>
      <c r="G381" s="12">
        <f t="shared" si="57"/>
        <v>57.3765</v>
      </c>
      <c r="H381" s="92">
        <f t="shared" si="55"/>
        <v>56.057499999999997</v>
      </c>
      <c r="I381" s="12">
        <f t="shared" si="43"/>
        <v>55.398000000000003</v>
      </c>
      <c r="J381" s="12">
        <f t="shared" si="58"/>
        <v>52.760000000000005</v>
      </c>
      <c r="K381" s="12">
        <f t="shared" si="52"/>
        <v>82.4375</v>
      </c>
      <c r="L381" s="101"/>
      <c r="M381" s="6"/>
      <c r="N381" s="98"/>
      <c r="O381" s="6"/>
      <c r="P381" s="100"/>
      <c r="Q381" s="6"/>
      <c r="R381" s="101"/>
    </row>
    <row r="382" spans="1:18">
      <c r="A382" s="124">
        <v>4810151020286</v>
      </c>
      <c r="B382" s="91" t="s">
        <v>899</v>
      </c>
      <c r="C382" s="91"/>
      <c r="D382" s="162">
        <v>16</v>
      </c>
      <c r="E382" s="92">
        <v>65.95</v>
      </c>
      <c r="F382" s="92">
        <f t="shared" si="56"/>
        <v>59.355000000000004</v>
      </c>
      <c r="G382" s="12">
        <f t="shared" si="57"/>
        <v>57.3765</v>
      </c>
      <c r="H382" s="92">
        <f t="shared" si="55"/>
        <v>56.057499999999997</v>
      </c>
      <c r="I382" s="12">
        <f t="shared" si="43"/>
        <v>55.398000000000003</v>
      </c>
      <c r="J382" s="12">
        <f t="shared" si="58"/>
        <v>52.760000000000005</v>
      </c>
      <c r="K382" s="12">
        <f t="shared" si="52"/>
        <v>82.4375</v>
      </c>
      <c r="L382" s="101"/>
      <c r="M382" s="6"/>
      <c r="N382" s="98"/>
      <c r="O382" s="6"/>
      <c r="P382" s="100"/>
      <c r="Q382" s="6"/>
      <c r="R382" s="101"/>
    </row>
    <row r="383" spans="1:18">
      <c r="A383" s="34"/>
      <c r="B383" s="143" t="s">
        <v>1462</v>
      </c>
      <c r="F383" s="92">
        <f t="shared" ref="F383:F425" si="59">E383*0.9</f>
        <v>0</v>
      </c>
      <c r="G383" s="12">
        <f t="shared" si="57"/>
        <v>0</v>
      </c>
      <c r="H383" s="176">
        <f t="shared" ref="H383:H409" si="60">E383*0.85</f>
        <v>0</v>
      </c>
      <c r="I383" s="12">
        <f t="shared" ref="I383:I407" si="61">E383*0.84</f>
        <v>0</v>
      </c>
      <c r="J383" s="12">
        <f t="shared" si="58"/>
        <v>0</v>
      </c>
      <c r="K383" s="12">
        <f t="shared" si="52"/>
        <v>0</v>
      </c>
      <c r="L383" s="98"/>
      <c r="M383" s="6"/>
      <c r="N383" s="98"/>
      <c r="O383" s="6"/>
      <c r="P383" s="100"/>
      <c r="Q383" s="6"/>
      <c r="R383" s="101"/>
    </row>
    <row r="384" spans="1:18">
      <c r="A384" s="124">
        <v>4810151023935</v>
      </c>
      <c r="B384" s="91" t="s">
        <v>1463</v>
      </c>
      <c r="C384" s="91"/>
      <c r="D384" s="91"/>
      <c r="E384" s="331">
        <v>66.8</v>
      </c>
      <c r="F384" s="92">
        <f t="shared" si="59"/>
        <v>60.12</v>
      </c>
      <c r="G384" s="12">
        <f t="shared" si="57"/>
        <v>58.116</v>
      </c>
      <c r="H384" s="176">
        <f t="shared" si="60"/>
        <v>56.779999999999994</v>
      </c>
      <c r="I384" s="12">
        <f t="shared" si="61"/>
        <v>56.111999999999995</v>
      </c>
      <c r="J384" s="12">
        <f t="shared" si="58"/>
        <v>53.44</v>
      </c>
      <c r="K384" s="12">
        <f t="shared" si="52"/>
        <v>83.5</v>
      </c>
      <c r="L384" s="98"/>
      <c r="M384" s="6"/>
      <c r="N384" s="98"/>
      <c r="O384" s="6"/>
      <c r="P384" s="100"/>
      <c r="Q384" s="6"/>
      <c r="R384" s="101"/>
    </row>
    <row r="385" spans="1:18">
      <c r="A385" s="124">
        <v>4810151023881</v>
      </c>
      <c r="B385" s="91" t="s">
        <v>1464</v>
      </c>
      <c r="C385" s="91"/>
      <c r="D385" s="91"/>
      <c r="E385" s="331">
        <v>60</v>
      </c>
      <c r="F385" s="92">
        <f t="shared" si="59"/>
        <v>54</v>
      </c>
      <c r="G385" s="12">
        <f t="shared" si="57"/>
        <v>52.2</v>
      </c>
      <c r="H385" s="176">
        <f t="shared" si="60"/>
        <v>51</v>
      </c>
      <c r="I385" s="12">
        <f t="shared" si="61"/>
        <v>50.4</v>
      </c>
      <c r="J385" s="12">
        <f t="shared" si="58"/>
        <v>48</v>
      </c>
      <c r="K385" s="12">
        <f t="shared" si="52"/>
        <v>75</v>
      </c>
      <c r="L385" s="98"/>
      <c r="M385" s="6"/>
      <c r="N385" s="98"/>
      <c r="O385" s="6"/>
      <c r="P385" s="100"/>
      <c r="Q385" s="6"/>
      <c r="R385" s="101"/>
    </row>
    <row r="386" spans="1:18">
      <c r="A386" s="124">
        <v>4810151023966</v>
      </c>
      <c r="B386" s="91" t="s">
        <v>1465</v>
      </c>
      <c r="C386" s="91"/>
      <c r="D386" s="91"/>
      <c r="E386" s="331">
        <v>72.7</v>
      </c>
      <c r="F386" s="92">
        <f t="shared" si="59"/>
        <v>65.430000000000007</v>
      </c>
      <c r="G386" s="12">
        <f t="shared" si="57"/>
        <v>63.249000000000002</v>
      </c>
      <c r="H386" s="176">
        <f t="shared" si="60"/>
        <v>61.795000000000002</v>
      </c>
      <c r="I386" s="12">
        <f t="shared" si="61"/>
        <v>61.067999999999998</v>
      </c>
      <c r="J386" s="12">
        <f t="shared" si="58"/>
        <v>58.160000000000004</v>
      </c>
      <c r="K386" s="12">
        <f t="shared" si="52"/>
        <v>90.875</v>
      </c>
      <c r="L386" s="98"/>
      <c r="M386" s="6"/>
      <c r="N386" s="98"/>
      <c r="O386" s="6"/>
      <c r="P386" s="100"/>
      <c r="Q386" s="6"/>
      <c r="R386" s="101"/>
    </row>
    <row r="387" spans="1:18">
      <c r="A387" s="124">
        <v>4810151023959</v>
      </c>
      <c r="B387" s="91" t="s">
        <v>1466</v>
      </c>
      <c r="C387" s="91"/>
      <c r="D387" s="91"/>
      <c r="E387" s="331">
        <v>70.2</v>
      </c>
      <c r="F387" s="92">
        <f t="shared" si="59"/>
        <v>63.180000000000007</v>
      </c>
      <c r="G387" s="12">
        <f t="shared" si="57"/>
        <v>61.074000000000005</v>
      </c>
      <c r="H387" s="176">
        <f t="shared" si="60"/>
        <v>59.67</v>
      </c>
      <c r="I387" s="12">
        <f t="shared" si="61"/>
        <v>58.968000000000004</v>
      </c>
      <c r="J387" s="12">
        <f t="shared" si="58"/>
        <v>56.160000000000004</v>
      </c>
      <c r="K387" s="12">
        <f t="shared" si="52"/>
        <v>87.75</v>
      </c>
      <c r="L387" s="98"/>
      <c r="M387" s="6"/>
      <c r="N387" s="98"/>
      <c r="O387" s="6"/>
      <c r="P387" s="100"/>
      <c r="Q387" s="6"/>
      <c r="R387" s="101"/>
    </row>
    <row r="388" spans="1:18">
      <c r="A388" s="124">
        <v>4810151023898</v>
      </c>
      <c r="B388" s="91" t="s">
        <v>1467</v>
      </c>
      <c r="C388" s="91"/>
      <c r="D388" s="91"/>
      <c r="E388" s="331">
        <v>60</v>
      </c>
      <c r="F388" s="92">
        <f t="shared" si="59"/>
        <v>54</v>
      </c>
      <c r="G388" s="12">
        <f t="shared" si="57"/>
        <v>52.2</v>
      </c>
      <c r="H388" s="176">
        <f t="shared" si="60"/>
        <v>51</v>
      </c>
      <c r="I388" s="12">
        <f t="shared" si="61"/>
        <v>50.4</v>
      </c>
      <c r="J388" s="12">
        <f t="shared" si="58"/>
        <v>48</v>
      </c>
      <c r="K388" s="12">
        <f t="shared" si="52"/>
        <v>75</v>
      </c>
      <c r="L388" s="98"/>
      <c r="M388" s="6"/>
      <c r="N388" s="98"/>
      <c r="O388" s="6"/>
      <c r="P388" s="100"/>
      <c r="Q388" s="6"/>
      <c r="R388" s="101"/>
    </row>
    <row r="389" spans="1:18">
      <c r="A389" s="124">
        <v>4810151023911</v>
      </c>
      <c r="B389" s="91" t="s">
        <v>2025</v>
      </c>
      <c r="C389" s="91"/>
      <c r="D389" s="91"/>
      <c r="E389" s="331">
        <v>56.65</v>
      </c>
      <c r="F389" s="92">
        <f t="shared" si="59"/>
        <v>50.984999999999999</v>
      </c>
      <c r="G389" s="12">
        <f t="shared" si="57"/>
        <v>49.285499999999999</v>
      </c>
      <c r="H389" s="176">
        <f t="shared" si="60"/>
        <v>48.152499999999996</v>
      </c>
      <c r="I389" s="12">
        <f t="shared" si="61"/>
        <v>47.585999999999999</v>
      </c>
      <c r="J389" s="12">
        <f t="shared" si="58"/>
        <v>45.32</v>
      </c>
      <c r="K389" s="12">
        <f t="shared" si="52"/>
        <v>70.8125</v>
      </c>
      <c r="L389" s="98"/>
      <c r="M389" s="6"/>
      <c r="N389" s="98"/>
      <c r="O389" s="6"/>
      <c r="P389" s="100"/>
      <c r="Q389" s="6"/>
      <c r="R389" s="101"/>
    </row>
    <row r="390" spans="1:18">
      <c r="A390" s="124">
        <v>4810151023928</v>
      </c>
      <c r="B390" s="91" t="s">
        <v>1468</v>
      </c>
      <c r="C390" s="91"/>
      <c r="D390" s="91"/>
      <c r="E390" s="331">
        <v>51.6</v>
      </c>
      <c r="F390" s="92">
        <f t="shared" si="59"/>
        <v>46.440000000000005</v>
      </c>
      <c r="G390" s="12">
        <f t="shared" si="57"/>
        <v>44.892000000000003</v>
      </c>
      <c r="H390" s="176">
        <f t="shared" si="60"/>
        <v>43.86</v>
      </c>
      <c r="I390" s="12">
        <f t="shared" si="61"/>
        <v>43.344000000000001</v>
      </c>
      <c r="J390" s="12">
        <f t="shared" si="58"/>
        <v>41.28</v>
      </c>
      <c r="K390" s="12">
        <f t="shared" si="52"/>
        <v>64.5</v>
      </c>
      <c r="L390" s="98"/>
      <c r="M390" s="6"/>
      <c r="N390" s="98"/>
      <c r="O390" s="6"/>
      <c r="P390" s="100"/>
      <c r="Q390" s="6"/>
      <c r="R390" s="101"/>
    </row>
    <row r="391" spans="1:18">
      <c r="A391" s="124">
        <v>4810151023942</v>
      </c>
      <c r="B391" s="91" t="s">
        <v>1469</v>
      </c>
      <c r="C391" s="91"/>
      <c r="D391" s="91"/>
      <c r="E391" s="331">
        <v>62.6</v>
      </c>
      <c r="F391" s="92">
        <f t="shared" si="59"/>
        <v>56.34</v>
      </c>
      <c r="G391" s="12">
        <f t="shared" si="57"/>
        <v>54.462000000000003</v>
      </c>
      <c r="H391" s="176">
        <f t="shared" si="60"/>
        <v>53.21</v>
      </c>
      <c r="I391" s="12">
        <f t="shared" si="61"/>
        <v>52.583999999999996</v>
      </c>
      <c r="J391" s="12">
        <f t="shared" si="58"/>
        <v>50.080000000000005</v>
      </c>
      <c r="K391" s="12">
        <f t="shared" ref="K391:K454" si="62">E391*1.25</f>
        <v>78.25</v>
      </c>
      <c r="L391" s="98"/>
      <c r="M391" s="6"/>
      <c r="N391" s="98"/>
      <c r="O391" s="6"/>
      <c r="P391" s="100"/>
      <c r="Q391" s="6"/>
      <c r="R391" s="101"/>
    </row>
    <row r="392" spans="1:18">
      <c r="A392" s="124"/>
      <c r="B392" s="91"/>
      <c r="C392" s="91"/>
      <c r="D392" s="162"/>
      <c r="E392" s="331"/>
      <c r="F392" s="92"/>
      <c r="G392" s="12">
        <f t="shared" si="57"/>
        <v>0</v>
      </c>
      <c r="H392" s="21"/>
      <c r="I392" s="12"/>
      <c r="J392" s="12">
        <f t="shared" si="58"/>
        <v>0</v>
      </c>
      <c r="K392" s="12">
        <f t="shared" si="62"/>
        <v>0</v>
      </c>
      <c r="L392" s="101"/>
      <c r="M392" s="6"/>
      <c r="N392" s="98"/>
      <c r="O392" s="6"/>
      <c r="P392" s="100"/>
      <c r="Q392" s="6"/>
      <c r="R392" s="101"/>
    </row>
    <row r="393" spans="1:18">
      <c r="A393" s="124"/>
      <c r="B393" s="129" t="s">
        <v>1697</v>
      </c>
      <c r="C393" s="91"/>
      <c r="D393" s="162"/>
      <c r="E393" s="92"/>
      <c r="F393" s="92">
        <f t="shared" si="59"/>
        <v>0</v>
      </c>
      <c r="G393" s="12">
        <f t="shared" si="57"/>
        <v>0</v>
      </c>
      <c r="H393" s="92">
        <f t="shared" si="60"/>
        <v>0</v>
      </c>
      <c r="I393" s="12">
        <f t="shared" si="61"/>
        <v>0</v>
      </c>
      <c r="J393" s="12">
        <f t="shared" si="58"/>
        <v>0</v>
      </c>
      <c r="K393" s="12">
        <f t="shared" si="62"/>
        <v>0</v>
      </c>
      <c r="L393" s="101"/>
      <c r="M393" s="6"/>
      <c r="N393" s="98"/>
      <c r="O393" s="6"/>
      <c r="P393" s="100"/>
      <c r="Q393" s="6"/>
      <c r="R393" s="101"/>
    </row>
    <row r="394" spans="1:18">
      <c r="A394" s="124">
        <v>4810151025083</v>
      </c>
      <c r="B394" s="91" t="s">
        <v>1698</v>
      </c>
      <c r="C394" s="91"/>
      <c r="D394" s="162"/>
      <c r="E394" s="92">
        <v>80.349999999999994</v>
      </c>
      <c r="F394" s="92">
        <f t="shared" si="59"/>
        <v>72.314999999999998</v>
      </c>
      <c r="G394" s="12">
        <f t="shared" si="57"/>
        <v>69.904499999999999</v>
      </c>
      <c r="H394" s="92">
        <f t="shared" si="60"/>
        <v>68.297499999999999</v>
      </c>
      <c r="I394" s="12">
        <f t="shared" si="61"/>
        <v>67.494</v>
      </c>
      <c r="J394" s="12">
        <f t="shared" si="58"/>
        <v>64.28</v>
      </c>
      <c r="K394" s="12">
        <f t="shared" si="62"/>
        <v>100.4375</v>
      </c>
      <c r="L394" s="101"/>
      <c r="M394" s="6"/>
      <c r="N394" s="98"/>
      <c r="O394" s="6"/>
      <c r="P394" s="100"/>
      <c r="Q394" s="6"/>
      <c r="R394" s="101"/>
    </row>
    <row r="395" spans="1:18">
      <c r="A395" s="124">
        <v>4810151025076</v>
      </c>
      <c r="B395" s="91" t="s">
        <v>1954</v>
      </c>
      <c r="C395" s="91"/>
      <c r="D395" s="162"/>
      <c r="E395" s="92">
        <v>80.349999999999994</v>
      </c>
      <c r="F395" s="92">
        <f t="shared" si="59"/>
        <v>72.314999999999998</v>
      </c>
      <c r="G395" s="12">
        <f t="shared" si="57"/>
        <v>69.904499999999999</v>
      </c>
      <c r="H395" s="92">
        <f t="shared" si="60"/>
        <v>68.297499999999999</v>
      </c>
      <c r="I395" s="12">
        <f t="shared" si="61"/>
        <v>67.494</v>
      </c>
      <c r="J395" s="12">
        <f t="shared" si="58"/>
        <v>64.28</v>
      </c>
      <c r="K395" s="12">
        <f t="shared" si="62"/>
        <v>100.4375</v>
      </c>
      <c r="L395" s="101"/>
      <c r="M395" s="6"/>
      <c r="N395" s="98"/>
      <c r="O395" s="6"/>
      <c r="P395" s="100"/>
      <c r="Q395" s="6"/>
      <c r="R395" s="101"/>
    </row>
    <row r="396" spans="1:18">
      <c r="A396" s="124">
        <v>4810151025052</v>
      </c>
      <c r="B396" s="91" t="s">
        <v>1699</v>
      </c>
      <c r="C396" s="91"/>
      <c r="D396" s="162"/>
      <c r="E396" s="92">
        <v>103.15</v>
      </c>
      <c r="F396" s="92">
        <f t="shared" si="59"/>
        <v>92.835000000000008</v>
      </c>
      <c r="G396" s="12">
        <f t="shared" si="57"/>
        <v>89.740500000000011</v>
      </c>
      <c r="H396" s="92">
        <f t="shared" si="60"/>
        <v>87.677500000000009</v>
      </c>
      <c r="I396" s="12">
        <f t="shared" si="61"/>
        <v>86.646000000000001</v>
      </c>
      <c r="J396" s="12">
        <f t="shared" si="58"/>
        <v>82.52000000000001</v>
      </c>
      <c r="K396" s="12">
        <f t="shared" si="62"/>
        <v>128.9375</v>
      </c>
      <c r="L396" s="101"/>
      <c r="M396" s="6"/>
      <c r="N396" s="98"/>
      <c r="O396" s="6"/>
      <c r="P396" s="100"/>
      <c r="Q396" s="6"/>
      <c r="R396" s="101"/>
    </row>
    <row r="397" spans="1:18">
      <c r="A397" s="124">
        <v>4810151025045</v>
      </c>
      <c r="B397" s="91" t="s">
        <v>1955</v>
      </c>
      <c r="C397" s="91"/>
      <c r="D397" s="162"/>
      <c r="E397" s="92">
        <v>107.4</v>
      </c>
      <c r="F397" s="92">
        <f t="shared" si="59"/>
        <v>96.660000000000011</v>
      </c>
      <c r="G397" s="12">
        <f t="shared" si="57"/>
        <v>93.438000000000002</v>
      </c>
      <c r="H397" s="92">
        <f t="shared" si="60"/>
        <v>91.29</v>
      </c>
      <c r="I397" s="12">
        <f t="shared" si="61"/>
        <v>90.216000000000008</v>
      </c>
      <c r="J397" s="12">
        <f t="shared" si="58"/>
        <v>85.920000000000016</v>
      </c>
      <c r="K397" s="12">
        <f t="shared" si="62"/>
        <v>134.25</v>
      </c>
      <c r="L397" s="101"/>
      <c r="M397" s="6"/>
      <c r="N397" s="98"/>
      <c r="O397" s="6"/>
      <c r="P397" s="100"/>
      <c r="Q397" s="6"/>
      <c r="R397" s="101"/>
    </row>
    <row r="398" spans="1:18">
      <c r="A398" s="124">
        <v>4810151025069</v>
      </c>
      <c r="B398" s="91" t="s">
        <v>1700</v>
      </c>
      <c r="C398" s="91"/>
      <c r="D398" s="162"/>
      <c r="E398" s="92">
        <v>108.2</v>
      </c>
      <c r="F398" s="92">
        <f t="shared" si="59"/>
        <v>97.38000000000001</v>
      </c>
      <c r="G398" s="12">
        <f t="shared" si="57"/>
        <v>94.134</v>
      </c>
      <c r="H398" s="92">
        <f t="shared" si="60"/>
        <v>91.97</v>
      </c>
      <c r="I398" s="12">
        <f t="shared" si="61"/>
        <v>90.888000000000005</v>
      </c>
      <c r="J398" s="12">
        <f t="shared" si="58"/>
        <v>86.56</v>
      </c>
      <c r="K398" s="12">
        <f t="shared" si="62"/>
        <v>135.25</v>
      </c>
      <c r="L398" s="101"/>
      <c r="M398" s="6"/>
      <c r="N398" s="98"/>
      <c r="O398" s="6"/>
      <c r="P398" s="100"/>
      <c r="Q398" s="6"/>
      <c r="R398" s="101"/>
    </row>
    <row r="399" spans="1:18">
      <c r="A399" s="124">
        <v>4810151025021</v>
      </c>
      <c r="B399" s="91" t="s">
        <v>1956</v>
      </c>
      <c r="C399" s="91"/>
      <c r="D399" s="162"/>
      <c r="E399" s="92">
        <v>188.55</v>
      </c>
      <c r="F399" s="92">
        <f t="shared" si="59"/>
        <v>169.69500000000002</v>
      </c>
      <c r="G399" s="12">
        <f t="shared" si="57"/>
        <v>164.0385</v>
      </c>
      <c r="H399" s="92">
        <f t="shared" si="60"/>
        <v>160.26750000000001</v>
      </c>
      <c r="I399" s="12">
        <f t="shared" si="61"/>
        <v>158.38200000000001</v>
      </c>
      <c r="J399" s="12">
        <f t="shared" si="58"/>
        <v>150.84</v>
      </c>
      <c r="K399" s="12">
        <f t="shared" si="62"/>
        <v>235.6875</v>
      </c>
      <c r="L399" s="101"/>
      <c r="M399" s="6"/>
      <c r="N399" s="98"/>
      <c r="O399" s="6"/>
      <c r="P399" s="100"/>
      <c r="Q399" s="6"/>
      <c r="R399" s="101"/>
    </row>
    <row r="400" spans="1:18">
      <c r="A400" s="124">
        <v>4810151025014</v>
      </c>
      <c r="B400" s="91" t="s">
        <v>1957</v>
      </c>
      <c r="C400" s="91"/>
      <c r="D400" s="162"/>
      <c r="E400" s="92">
        <v>85.4</v>
      </c>
      <c r="F400" s="92">
        <f t="shared" si="59"/>
        <v>76.860000000000014</v>
      </c>
      <c r="G400" s="12">
        <f t="shared" si="57"/>
        <v>74.298000000000002</v>
      </c>
      <c r="H400" s="92">
        <f t="shared" si="60"/>
        <v>72.59</v>
      </c>
      <c r="I400" s="12">
        <f t="shared" si="61"/>
        <v>71.736000000000004</v>
      </c>
      <c r="J400" s="12">
        <f t="shared" si="58"/>
        <v>68.320000000000007</v>
      </c>
      <c r="K400" s="12">
        <f t="shared" si="62"/>
        <v>106.75</v>
      </c>
      <c r="L400" s="101"/>
      <c r="M400" s="6"/>
      <c r="N400" s="98"/>
      <c r="O400" s="6"/>
      <c r="P400" s="100"/>
      <c r="Q400" s="6"/>
      <c r="R400" s="101"/>
    </row>
    <row r="401" spans="1:18">
      <c r="A401" s="124">
        <v>4810151025038</v>
      </c>
      <c r="B401" s="91" t="s">
        <v>1958</v>
      </c>
      <c r="C401" s="91"/>
      <c r="D401" s="162"/>
      <c r="E401" s="92">
        <v>87.1</v>
      </c>
      <c r="F401" s="92">
        <f t="shared" si="59"/>
        <v>78.39</v>
      </c>
      <c r="G401" s="12">
        <f t="shared" si="57"/>
        <v>75.777000000000001</v>
      </c>
      <c r="H401" s="92">
        <f t="shared" si="60"/>
        <v>74.034999999999997</v>
      </c>
      <c r="I401" s="12">
        <f t="shared" si="61"/>
        <v>73.163999999999987</v>
      </c>
      <c r="J401" s="12">
        <f t="shared" si="58"/>
        <v>69.679999999999993</v>
      </c>
      <c r="K401" s="12">
        <f t="shared" si="62"/>
        <v>108.875</v>
      </c>
      <c r="L401" s="101"/>
      <c r="M401" s="6"/>
      <c r="N401" s="98"/>
      <c r="O401" s="6"/>
      <c r="P401" s="100"/>
      <c r="Q401" s="6"/>
      <c r="R401" s="101"/>
    </row>
    <row r="402" spans="1:18">
      <c r="A402" s="124"/>
      <c r="B402" s="129" t="s">
        <v>1448</v>
      </c>
      <c r="C402" s="91"/>
      <c r="D402" s="162"/>
      <c r="E402" s="92"/>
      <c r="F402" s="92">
        <f t="shared" si="59"/>
        <v>0</v>
      </c>
      <c r="G402" s="12">
        <f t="shared" si="57"/>
        <v>0</v>
      </c>
      <c r="H402" s="92">
        <f t="shared" si="60"/>
        <v>0</v>
      </c>
      <c r="I402" s="12">
        <f t="shared" si="61"/>
        <v>0</v>
      </c>
      <c r="J402" s="12">
        <f t="shared" si="58"/>
        <v>0</v>
      </c>
      <c r="K402" s="12">
        <f t="shared" si="62"/>
        <v>0</v>
      </c>
      <c r="L402" s="101"/>
      <c r="M402" s="6"/>
      <c r="N402" s="98"/>
      <c r="O402" s="6"/>
      <c r="P402" s="100"/>
      <c r="Q402" s="6"/>
      <c r="R402" s="101"/>
    </row>
    <row r="403" spans="1:18">
      <c r="A403" s="124">
        <v>4810151023638</v>
      </c>
      <c r="B403" s="91" t="s">
        <v>1449</v>
      </c>
      <c r="C403" s="91"/>
      <c r="D403" s="162"/>
      <c r="E403" s="92">
        <v>65.95</v>
      </c>
      <c r="F403" s="92">
        <f t="shared" si="59"/>
        <v>59.355000000000004</v>
      </c>
      <c r="G403" s="12">
        <f t="shared" si="57"/>
        <v>57.3765</v>
      </c>
      <c r="H403" s="92">
        <f t="shared" si="60"/>
        <v>56.057499999999997</v>
      </c>
      <c r="I403" s="12">
        <f t="shared" si="61"/>
        <v>55.398000000000003</v>
      </c>
      <c r="J403" s="12">
        <f t="shared" si="58"/>
        <v>52.760000000000005</v>
      </c>
      <c r="K403" s="12">
        <f t="shared" si="62"/>
        <v>82.4375</v>
      </c>
      <c r="L403" s="101"/>
      <c r="M403" s="6"/>
      <c r="N403" s="98"/>
      <c r="O403" s="6"/>
      <c r="P403" s="100"/>
      <c r="Q403" s="6"/>
      <c r="R403" s="101"/>
    </row>
    <row r="404" spans="1:18">
      <c r="A404" s="124">
        <v>4810151023645</v>
      </c>
      <c r="B404" s="91" t="s">
        <v>1450</v>
      </c>
      <c r="C404" s="91"/>
      <c r="D404" s="162"/>
      <c r="E404" s="92">
        <v>79.5</v>
      </c>
      <c r="F404" s="92">
        <f t="shared" si="59"/>
        <v>71.55</v>
      </c>
      <c r="G404" s="12">
        <f t="shared" si="57"/>
        <v>69.165000000000006</v>
      </c>
      <c r="H404" s="92">
        <f t="shared" si="60"/>
        <v>67.575000000000003</v>
      </c>
      <c r="I404" s="12">
        <f t="shared" si="61"/>
        <v>66.78</v>
      </c>
      <c r="J404" s="12">
        <f t="shared" si="58"/>
        <v>63.6</v>
      </c>
      <c r="K404" s="12">
        <f t="shared" si="62"/>
        <v>99.375</v>
      </c>
      <c r="L404" s="101"/>
      <c r="M404" s="6"/>
      <c r="N404" s="98"/>
      <c r="O404" s="6"/>
      <c r="P404" s="100"/>
      <c r="Q404" s="6"/>
      <c r="R404" s="101"/>
    </row>
    <row r="405" spans="1:18">
      <c r="A405" s="124">
        <v>4810151023652</v>
      </c>
      <c r="B405" s="91" t="s">
        <v>1451</v>
      </c>
      <c r="C405" s="91"/>
      <c r="D405" s="162"/>
      <c r="E405" s="92">
        <v>62.6</v>
      </c>
      <c r="F405" s="92">
        <f t="shared" si="59"/>
        <v>56.34</v>
      </c>
      <c r="G405" s="12">
        <f t="shared" si="57"/>
        <v>54.462000000000003</v>
      </c>
      <c r="H405" s="92">
        <f t="shared" si="60"/>
        <v>53.21</v>
      </c>
      <c r="I405" s="12">
        <f t="shared" si="61"/>
        <v>52.583999999999996</v>
      </c>
      <c r="J405" s="12">
        <f t="shared" si="58"/>
        <v>50.080000000000005</v>
      </c>
      <c r="K405" s="12">
        <f t="shared" si="62"/>
        <v>78.25</v>
      </c>
      <c r="L405" s="101"/>
      <c r="M405" s="6"/>
      <c r="N405" s="98"/>
      <c r="O405" s="6"/>
      <c r="P405" s="100"/>
      <c r="Q405" s="6"/>
      <c r="R405" s="101"/>
    </row>
    <row r="406" spans="1:18">
      <c r="A406" s="124">
        <v>4810151023669</v>
      </c>
      <c r="B406" s="91" t="s">
        <v>1452</v>
      </c>
      <c r="C406" s="91"/>
      <c r="D406" s="162"/>
      <c r="E406" s="92">
        <v>90.5</v>
      </c>
      <c r="F406" s="92">
        <f t="shared" si="59"/>
        <v>81.45</v>
      </c>
      <c r="G406" s="12">
        <f t="shared" si="57"/>
        <v>78.734999999999999</v>
      </c>
      <c r="H406" s="92">
        <f t="shared" si="60"/>
        <v>76.924999999999997</v>
      </c>
      <c r="I406" s="12">
        <f t="shared" si="61"/>
        <v>76.02</v>
      </c>
      <c r="J406" s="12">
        <f t="shared" si="58"/>
        <v>72.400000000000006</v>
      </c>
      <c r="K406" s="12">
        <f t="shared" si="62"/>
        <v>113.125</v>
      </c>
      <c r="L406" s="101"/>
      <c r="M406" s="6"/>
      <c r="N406" s="98"/>
      <c r="O406" s="6"/>
      <c r="P406" s="100"/>
      <c r="Q406" s="6"/>
      <c r="R406" s="101"/>
    </row>
    <row r="407" spans="1:18">
      <c r="A407" s="124">
        <v>4810151023621</v>
      </c>
      <c r="B407" s="91" t="s">
        <v>1453</v>
      </c>
      <c r="C407" s="91"/>
      <c r="D407" s="162"/>
      <c r="E407" s="92">
        <v>98</v>
      </c>
      <c r="F407" s="92">
        <f t="shared" si="59"/>
        <v>88.2</v>
      </c>
      <c r="G407" s="12">
        <f t="shared" si="57"/>
        <v>85.26</v>
      </c>
      <c r="H407" s="92">
        <f t="shared" si="60"/>
        <v>83.3</v>
      </c>
      <c r="I407" s="12">
        <f t="shared" si="61"/>
        <v>82.32</v>
      </c>
      <c r="J407" s="12">
        <f t="shared" si="58"/>
        <v>78.400000000000006</v>
      </c>
      <c r="K407" s="12">
        <f t="shared" si="62"/>
        <v>122.5</v>
      </c>
      <c r="L407" s="101"/>
      <c r="M407" s="6"/>
      <c r="N407" s="98"/>
      <c r="O407" s="6"/>
      <c r="P407" s="100"/>
      <c r="Q407" s="6"/>
      <c r="R407" s="101"/>
    </row>
    <row r="408" spans="1:18">
      <c r="A408" s="124"/>
      <c r="B408" s="129" t="s">
        <v>1701</v>
      </c>
      <c r="C408" s="91"/>
      <c r="D408" s="162"/>
      <c r="E408" s="92"/>
      <c r="F408" s="92">
        <f t="shared" si="59"/>
        <v>0</v>
      </c>
      <c r="G408" s="12">
        <f t="shared" si="57"/>
        <v>0</v>
      </c>
      <c r="H408" s="92">
        <f t="shared" si="60"/>
        <v>0</v>
      </c>
      <c r="I408" s="12">
        <f t="shared" ref="I408:I496" si="63">E408*0.84</f>
        <v>0</v>
      </c>
      <c r="J408" s="12">
        <f t="shared" si="58"/>
        <v>0</v>
      </c>
      <c r="K408" s="12">
        <f t="shared" si="62"/>
        <v>0</v>
      </c>
      <c r="L408" s="101"/>
      <c r="M408" s="6"/>
      <c r="N408" s="98"/>
      <c r="O408" s="6"/>
      <c r="P408" s="100"/>
      <c r="Q408" s="6"/>
      <c r="R408" s="101"/>
    </row>
    <row r="409" spans="1:18">
      <c r="A409" s="124">
        <v>4810151025250</v>
      </c>
      <c r="B409" s="132" t="s">
        <v>1959</v>
      </c>
      <c r="C409" s="91"/>
      <c r="D409" s="162"/>
      <c r="E409" s="92">
        <v>80.349999999999994</v>
      </c>
      <c r="F409" s="92">
        <f t="shared" si="59"/>
        <v>72.314999999999998</v>
      </c>
      <c r="G409" s="12">
        <f t="shared" si="57"/>
        <v>69.904499999999999</v>
      </c>
      <c r="H409" s="92">
        <f t="shared" si="60"/>
        <v>68.297499999999999</v>
      </c>
      <c r="I409" s="12">
        <f t="shared" si="63"/>
        <v>67.494</v>
      </c>
      <c r="J409" s="12">
        <f t="shared" si="58"/>
        <v>64.28</v>
      </c>
      <c r="K409" s="12">
        <f t="shared" si="62"/>
        <v>100.4375</v>
      </c>
      <c r="L409" s="101"/>
      <c r="M409" s="6"/>
      <c r="N409" s="98"/>
      <c r="O409" s="6"/>
      <c r="P409" s="100"/>
      <c r="Q409" s="6"/>
      <c r="R409" s="101"/>
    </row>
    <row r="410" spans="1:18">
      <c r="A410" s="124">
        <v>4810151025281</v>
      </c>
      <c r="B410" s="91" t="s">
        <v>1702</v>
      </c>
      <c r="C410" s="91"/>
      <c r="D410" s="162"/>
      <c r="E410" s="92">
        <v>138.6</v>
      </c>
      <c r="F410" s="92">
        <f t="shared" si="59"/>
        <v>124.74</v>
      </c>
      <c r="G410" s="12">
        <f t="shared" si="57"/>
        <v>120.58199999999999</v>
      </c>
      <c r="H410" s="92">
        <f t="shared" ref="H410:H426" si="64">E410*0.85</f>
        <v>117.80999999999999</v>
      </c>
      <c r="I410" s="12">
        <f t="shared" si="63"/>
        <v>116.42399999999999</v>
      </c>
      <c r="J410" s="12">
        <f t="shared" si="58"/>
        <v>110.88</v>
      </c>
      <c r="K410" s="12">
        <f t="shared" si="62"/>
        <v>173.25</v>
      </c>
      <c r="L410" s="101"/>
      <c r="M410" s="6"/>
      <c r="N410" s="98"/>
      <c r="O410" s="6"/>
      <c r="P410" s="100"/>
      <c r="Q410" s="6"/>
      <c r="R410" s="101"/>
    </row>
    <row r="411" spans="1:18">
      <c r="A411" s="124">
        <v>4810151025274</v>
      </c>
      <c r="B411" s="91" t="s">
        <v>1703</v>
      </c>
      <c r="C411" s="91"/>
      <c r="D411" s="162"/>
      <c r="E411" s="92">
        <v>70.2</v>
      </c>
      <c r="F411" s="92">
        <f t="shared" si="59"/>
        <v>63.180000000000007</v>
      </c>
      <c r="G411" s="12">
        <f t="shared" si="57"/>
        <v>61.074000000000005</v>
      </c>
      <c r="H411" s="92">
        <f t="shared" si="64"/>
        <v>59.67</v>
      </c>
      <c r="I411" s="12">
        <f t="shared" si="63"/>
        <v>58.968000000000004</v>
      </c>
      <c r="J411" s="12">
        <f t="shared" si="58"/>
        <v>56.160000000000004</v>
      </c>
      <c r="K411" s="12">
        <f t="shared" si="62"/>
        <v>87.75</v>
      </c>
      <c r="L411" s="101"/>
      <c r="M411" s="6"/>
      <c r="N411" s="98"/>
      <c r="O411" s="6"/>
      <c r="P411" s="100"/>
      <c r="Q411" s="6"/>
      <c r="R411" s="101"/>
    </row>
    <row r="412" spans="1:18">
      <c r="A412" s="124">
        <v>4810151025298</v>
      </c>
      <c r="B412" s="91" t="s">
        <v>1769</v>
      </c>
      <c r="C412" s="91"/>
      <c r="D412" s="162"/>
      <c r="E412" s="92">
        <v>154.5</v>
      </c>
      <c r="F412" s="92">
        <f t="shared" si="59"/>
        <v>139.05000000000001</v>
      </c>
      <c r="G412" s="12">
        <f t="shared" si="57"/>
        <v>134.41499999999999</v>
      </c>
      <c r="H412" s="92">
        <f t="shared" si="64"/>
        <v>131.32499999999999</v>
      </c>
      <c r="I412" s="12">
        <f t="shared" si="63"/>
        <v>129.78</v>
      </c>
      <c r="J412" s="12">
        <f t="shared" si="58"/>
        <v>123.60000000000001</v>
      </c>
      <c r="K412" s="12">
        <f t="shared" si="62"/>
        <v>193.125</v>
      </c>
      <c r="L412" s="101"/>
      <c r="M412" s="6"/>
      <c r="N412" s="98"/>
      <c r="O412" s="6"/>
      <c r="P412" s="100"/>
      <c r="Q412" s="6"/>
      <c r="R412" s="101"/>
    </row>
    <row r="413" spans="1:18">
      <c r="A413" s="124">
        <v>4810151025335</v>
      </c>
      <c r="B413" s="91" t="s">
        <v>1770</v>
      </c>
      <c r="C413" s="91"/>
      <c r="D413" s="162"/>
      <c r="E413" s="92">
        <v>177.5</v>
      </c>
      <c r="F413" s="92">
        <f t="shared" si="59"/>
        <v>159.75</v>
      </c>
      <c r="G413" s="12">
        <f t="shared" si="57"/>
        <v>154.42500000000001</v>
      </c>
      <c r="H413" s="92">
        <f t="shared" si="64"/>
        <v>150.875</v>
      </c>
      <c r="I413" s="12">
        <f t="shared" si="63"/>
        <v>149.1</v>
      </c>
      <c r="J413" s="12">
        <f t="shared" si="58"/>
        <v>142</v>
      </c>
      <c r="K413" s="12">
        <f t="shared" si="62"/>
        <v>221.875</v>
      </c>
      <c r="L413" s="101"/>
      <c r="M413" s="6"/>
      <c r="N413" s="98"/>
      <c r="O413" s="6"/>
      <c r="P413" s="100"/>
      <c r="Q413" s="6"/>
      <c r="R413" s="101"/>
    </row>
    <row r="414" spans="1:18">
      <c r="A414" s="124">
        <v>4810151025328</v>
      </c>
      <c r="B414" s="91" t="s">
        <v>2113</v>
      </c>
      <c r="C414" s="91"/>
      <c r="D414" s="162"/>
      <c r="E414" s="92">
        <v>172.4</v>
      </c>
      <c r="F414" s="92">
        <f t="shared" si="59"/>
        <v>155.16</v>
      </c>
      <c r="G414" s="12">
        <f t="shared" si="57"/>
        <v>149.988</v>
      </c>
      <c r="H414" s="92">
        <f t="shared" si="64"/>
        <v>146.54</v>
      </c>
      <c r="I414" s="12">
        <f t="shared" si="63"/>
        <v>144.816</v>
      </c>
      <c r="J414" s="12">
        <f t="shared" si="58"/>
        <v>137.92000000000002</v>
      </c>
      <c r="K414" s="12">
        <f t="shared" si="62"/>
        <v>215.5</v>
      </c>
      <c r="L414" s="101"/>
      <c r="M414" s="6"/>
      <c r="N414" s="98"/>
      <c r="O414" s="6"/>
      <c r="P414" s="100"/>
      <c r="Q414" s="6"/>
      <c r="R414" s="101"/>
    </row>
    <row r="415" spans="1:18">
      <c r="A415" s="124">
        <v>4810151025311</v>
      </c>
      <c r="B415" s="91" t="s">
        <v>2114</v>
      </c>
      <c r="C415" s="91"/>
      <c r="D415" s="162"/>
      <c r="E415" s="92">
        <v>171</v>
      </c>
      <c r="F415" s="92">
        <f t="shared" si="59"/>
        <v>153.9</v>
      </c>
      <c r="G415" s="12">
        <f t="shared" si="57"/>
        <v>148.77000000000001</v>
      </c>
      <c r="H415" s="92">
        <f t="shared" si="64"/>
        <v>145.35</v>
      </c>
      <c r="I415" s="12">
        <f t="shared" si="63"/>
        <v>143.63999999999999</v>
      </c>
      <c r="J415" s="12">
        <f t="shared" si="58"/>
        <v>136.80000000000001</v>
      </c>
      <c r="K415" s="12">
        <f t="shared" si="62"/>
        <v>213.75</v>
      </c>
      <c r="L415" s="101"/>
      <c r="M415" s="6"/>
      <c r="N415" s="98"/>
      <c r="O415" s="6"/>
      <c r="P415" s="100"/>
      <c r="Q415" s="6"/>
      <c r="R415" s="101"/>
    </row>
    <row r="416" spans="1:18">
      <c r="A416" s="124">
        <v>4810151025267</v>
      </c>
      <c r="B416" s="91" t="s">
        <v>1771</v>
      </c>
      <c r="C416" s="91"/>
      <c r="D416" s="162"/>
      <c r="E416" s="92">
        <v>78.650000000000006</v>
      </c>
      <c r="F416" s="92">
        <f t="shared" si="59"/>
        <v>70.785000000000011</v>
      </c>
      <c r="G416" s="12">
        <f t="shared" si="57"/>
        <v>68.4255</v>
      </c>
      <c r="H416" s="92">
        <f t="shared" si="64"/>
        <v>66.852500000000006</v>
      </c>
      <c r="I416" s="12">
        <f t="shared" si="63"/>
        <v>66.066000000000003</v>
      </c>
      <c r="J416" s="12">
        <f t="shared" si="58"/>
        <v>62.920000000000009</v>
      </c>
      <c r="K416" s="12">
        <f t="shared" si="62"/>
        <v>98.3125</v>
      </c>
      <c r="L416" s="101"/>
      <c r="M416" s="6"/>
      <c r="N416" s="98"/>
      <c r="O416" s="6"/>
      <c r="P416" s="100"/>
      <c r="Q416" s="6"/>
      <c r="R416" s="101"/>
    </row>
    <row r="417" spans="1:18">
      <c r="A417" s="124">
        <v>4810151025304</v>
      </c>
      <c r="B417" s="91" t="s">
        <v>1960</v>
      </c>
      <c r="C417" s="91"/>
      <c r="D417" s="162"/>
      <c r="E417" s="92">
        <v>150.5</v>
      </c>
      <c r="F417" s="92">
        <f t="shared" si="59"/>
        <v>135.45000000000002</v>
      </c>
      <c r="G417" s="12">
        <f t="shared" si="57"/>
        <v>130.935</v>
      </c>
      <c r="H417" s="92">
        <f t="shared" si="64"/>
        <v>127.925</v>
      </c>
      <c r="I417" s="12">
        <f t="shared" si="63"/>
        <v>126.42</v>
      </c>
      <c r="J417" s="12">
        <f t="shared" si="58"/>
        <v>120.4</v>
      </c>
      <c r="K417" s="12">
        <f t="shared" si="62"/>
        <v>188.125</v>
      </c>
      <c r="L417" s="101"/>
      <c r="M417" s="6"/>
      <c r="N417" s="98"/>
      <c r="O417" s="6"/>
      <c r="P417" s="100"/>
      <c r="Q417" s="6"/>
      <c r="R417" s="101"/>
    </row>
    <row r="418" spans="1:18">
      <c r="A418" s="124"/>
      <c r="B418" s="129" t="s">
        <v>1842</v>
      </c>
      <c r="C418" s="91"/>
      <c r="D418" s="162"/>
      <c r="E418" s="92"/>
      <c r="F418" s="92">
        <f t="shared" si="59"/>
        <v>0</v>
      </c>
      <c r="G418" s="12">
        <f t="shared" si="57"/>
        <v>0</v>
      </c>
      <c r="H418" s="92">
        <f t="shared" si="64"/>
        <v>0</v>
      </c>
      <c r="I418" s="12">
        <f t="shared" ref="I418:I423" si="65">E418*0.84</f>
        <v>0</v>
      </c>
      <c r="J418" s="12">
        <f t="shared" si="58"/>
        <v>0</v>
      </c>
      <c r="K418" s="12">
        <f t="shared" si="62"/>
        <v>0</v>
      </c>
      <c r="L418" s="101"/>
      <c r="M418" s="6"/>
      <c r="N418" s="98"/>
      <c r="O418" s="6"/>
      <c r="P418" s="100"/>
      <c r="Q418" s="6"/>
      <c r="R418" s="101"/>
    </row>
    <row r="419" spans="1:18">
      <c r="A419" s="124">
        <v>4810151024871</v>
      </c>
      <c r="B419" s="91" t="s">
        <v>1843</v>
      </c>
      <c r="C419" s="91"/>
      <c r="D419" s="162"/>
      <c r="E419" s="92">
        <v>50.75</v>
      </c>
      <c r="F419" s="92">
        <f t="shared" si="59"/>
        <v>45.675000000000004</v>
      </c>
      <c r="G419" s="12">
        <f t="shared" si="57"/>
        <v>44.152499999999996</v>
      </c>
      <c r="H419" s="92">
        <f t="shared" si="64"/>
        <v>43.137499999999996</v>
      </c>
      <c r="I419" s="12">
        <f t="shared" si="65"/>
        <v>42.629999999999995</v>
      </c>
      <c r="J419" s="12">
        <f t="shared" si="58"/>
        <v>40.6</v>
      </c>
      <c r="K419" s="12">
        <f t="shared" si="62"/>
        <v>63.4375</v>
      </c>
      <c r="L419" s="101"/>
      <c r="M419" s="6"/>
      <c r="N419" s="98"/>
      <c r="O419" s="6"/>
      <c r="P419" s="100"/>
      <c r="Q419" s="6"/>
      <c r="R419" s="101"/>
    </row>
    <row r="420" spans="1:18">
      <c r="A420" s="124">
        <v>4810151024864</v>
      </c>
      <c r="B420" s="91" t="s">
        <v>1844</v>
      </c>
      <c r="C420" s="91"/>
      <c r="D420" s="162"/>
      <c r="E420" s="92">
        <v>50.75</v>
      </c>
      <c r="F420" s="92">
        <f t="shared" si="59"/>
        <v>45.675000000000004</v>
      </c>
      <c r="G420" s="12">
        <f t="shared" si="57"/>
        <v>44.152499999999996</v>
      </c>
      <c r="H420" s="92">
        <f t="shared" si="64"/>
        <v>43.137499999999996</v>
      </c>
      <c r="I420" s="12">
        <f t="shared" si="65"/>
        <v>42.629999999999995</v>
      </c>
      <c r="J420" s="12">
        <f t="shared" si="58"/>
        <v>40.6</v>
      </c>
      <c r="K420" s="12">
        <f t="shared" si="62"/>
        <v>63.4375</v>
      </c>
      <c r="L420" s="101"/>
      <c r="M420" s="6"/>
      <c r="N420" s="98"/>
      <c r="O420" s="6"/>
      <c r="P420" s="100"/>
      <c r="Q420" s="6"/>
      <c r="R420" s="101"/>
    </row>
    <row r="421" spans="1:18">
      <c r="A421" s="124">
        <v>4810151024857</v>
      </c>
      <c r="B421" s="91" t="s">
        <v>1845</v>
      </c>
      <c r="C421" s="91"/>
      <c r="D421" s="162"/>
      <c r="E421" s="92">
        <v>50.75</v>
      </c>
      <c r="F421" s="92">
        <f t="shared" si="59"/>
        <v>45.675000000000004</v>
      </c>
      <c r="G421" s="12">
        <f t="shared" si="57"/>
        <v>44.152499999999996</v>
      </c>
      <c r="H421" s="92">
        <f t="shared" si="64"/>
        <v>43.137499999999996</v>
      </c>
      <c r="I421" s="12">
        <f t="shared" si="65"/>
        <v>42.629999999999995</v>
      </c>
      <c r="J421" s="12">
        <f t="shared" si="58"/>
        <v>40.6</v>
      </c>
      <c r="K421" s="12">
        <f t="shared" si="62"/>
        <v>63.4375</v>
      </c>
      <c r="L421" s="101"/>
      <c r="M421" s="6"/>
      <c r="N421" s="98"/>
      <c r="O421" s="6"/>
      <c r="P421" s="100"/>
      <c r="Q421" s="6"/>
      <c r="R421" s="101"/>
    </row>
    <row r="422" spans="1:18">
      <c r="A422" s="124">
        <v>4810151024888</v>
      </c>
      <c r="B422" s="91" t="s">
        <v>1846</v>
      </c>
      <c r="C422" s="91"/>
      <c r="D422" s="162"/>
      <c r="E422" s="92">
        <v>50.75</v>
      </c>
      <c r="F422" s="92">
        <f t="shared" si="59"/>
        <v>45.675000000000004</v>
      </c>
      <c r="G422" s="12">
        <f t="shared" si="57"/>
        <v>44.152499999999996</v>
      </c>
      <c r="H422" s="92">
        <f t="shared" si="64"/>
        <v>43.137499999999996</v>
      </c>
      <c r="I422" s="12">
        <f t="shared" si="65"/>
        <v>42.629999999999995</v>
      </c>
      <c r="J422" s="12">
        <f t="shared" si="58"/>
        <v>40.6</v>
      </c>
      <c r="K422" s="12">
        <f t="shared" si="62"/>
        <v>63.4375</v>
      </c>
      <c r="L422" s="101"/>
      <c r="M422" s="6"/>
      <c r="N422" s="98"/>
      <c r="O422" s="6"/>
      <c r="P422" s="100"/>
      <c r="Q422" s="6"/>
      <c r="R422" s="101"/>
    </row>
    <row r="423" spans="1:18" ht="25.5">
      <c r="A423" s="341">
        <v>4810151026271</v>
      </c>
      <c r="B423" s="340" t="s">
        <v>1985</v>
      </c>
      <c r="C423" s="91"/>
      <c r="D423" s="162"/>
      <c r="E423" s="92">
        <v>50.75</v>
      </c>
      <c r="F423" s="92">
        <f t="shared" si="59"/>
        <v>45.675000000000004</v>
      </c>
      <c r="G423" s="12">
        <f t="shared" si="57"/>
        <v>44.152499999999996</v>
      </c>
      <c r="H423" s="92">
        <f t="shared" si="64"/>
        <v>43.137499999999996</v>
      </c>
      <c r="I423" s="12">
        <f t="shared" si="65"/>
        <v>42.629999999999995</v>
      </c>
      <c r="J423" s="12">
        <f t="shared" si="58"/>
        <v>40.6</v>
      </c>
      <c r="K423" s="12">
        <f t="shared" si="62"/>
        <v>63.4375</v>
      </c>
      <c r="L423" s="101"/>
      <c r="M423" s="6"/>
      <c r="N423" s="98"/>
      <c r="O423" s="6"/>
      <c r="P423" s="100"/>
      <c r="Q423" s="6"/>
      <c r="R423" s="101"/>
    </row>
    <row r="424" spans="1:18" ht="25.5">
      <c r="A424" s="341">
        <v>4810151026264</v>
      </c>
      <c r="B424" s="340" t="s">
        <v>1986</v>
      </c>
      <c r="C424" s="91"/>
      <c r="D424" s="162"/>
      <c r="E424" s="92">
        <v>50.75</v>
      </c>
      <c r="F424" s="92">
        <f t="shared" si="59"/>
        <v>45.675000000000004</v>
      </c>
      <c r="G424" s="12">
        <f t="shared" si="57"/>
        <v>44.152499999999996</v>
      </c>
      <c r="H424" s="92">
        <f t="shared" si="64"/>
        <v>43.137499999999996</v>
      </c>
      <c r="I424" s="12">
        <f>E424*0.84</f>
        <v>42.629999999999995</v>
      </c>
      <c r="J424" s="12">
        <f>E424*0.8</f>
        <v>40.6</v>
      </c>
      <c r="K424" s="12">
        <f t="shared" si="62"/>
        <v>63.4375</v>
      </c>
      <c r="L424" s="101"/>
      <c r="M424" s="6"/>
      <c r="N424" s="98"/>
      <c r="O424" s="6"/>
      <c r="P424" s="100"/>
      <c r="Q424" s="6"/>
      <c r="R424" s="101"/>
    </row>
    <row r="425" spans="1:18" ht="25.5">
      <c r="A425" s="341">
        <v>4810151026288</v>
      </c>
      <c r="B425" s="340" t="s">
        <v>1987</v>
      </c>
      <c r="C425" s="91"/>
      <c r="D425" s="162"/>
      <c r="E425" s="92">
        <v>50.75</v>
      </c>
      <c r="F425" s="92">
        <f t="shared" si="59"/>
        <v>45.675000000000004</v>
      </c>
      <c r="G425" s="12">
        <f t="shared" si="57"/>
        <v>44.152499999999996</v>
      </c>
      <c r="H425" s="92">
        <f t="shared" si="64"/>
        <v>43.137499999999996</v>
      </c>
      <c r="I425" s="12">
        <f>E425*0.84</f>
        <v>42.629999999999995</v>
      </c>
      <c r="J425" s="12">
        <f>E425*0.8</f>
        <v>40.6</v>
      </c>
      <c r="K425" s="12">
        <f t="shared" si="62"/>
        <v>63.4375</v>
      </c>
      <c r="L425" s="101"/>
      <c r="M425" s="6"/>
      <c r="N425" s="98"/>
      <c r="O425" s="6"/>
      <c r="P425" s="100"/>
      <c r="Q425" s="6"/>
      <c r="R425" s="101"/>
    </row>
    <row r="426" spans="1:18">
      <c r="A426" s="124"/>
      <c r="B426" s="129" t="s">
        <v>1039</v>
      </c>
      <c r="C426" s="91"/>
      <c r="D426" s="162"/>
      <c r="E426" s="92"/>
      <c r="F426" s="92">
        <f t="shared" ref="F426:F467" si="66">E426*0.9</f>
        <v>0</v>
      </c>
      <c r="G426" s="12">
        <f t="shared" si="57"/>
        <v>0</v>
      </c>
      <c r="H426" s="92">
        <f t="shared" si="64"/>
        <v>0</v>
      </c>
      <c r="I426" s="12">
        <f t="shared" si="63"/>
        <v>0</v>
      </c>
      <c r="J426" s="12">
        <f t="shared" si="58"/>
        <v>0</v>
      </c>
      <c r="K426" s="12">
        <f t="shared" si="62"/>
        <v>0</v>
      </c>
      <c r="L426" s="101"/>
      <c r="M426" s="6"/>
      <c r="N426" s="98"/>
      <c r="O426" s="6"/>
      <c r="P426" s="100"/>
      <c r="Q426" s="6"/>
      <c r="R426" s="101"/>
    </row>
    <row r="427" spans="1:18">
      <c r="A427" s="124">
        <v>4810151021382</v>
      </c>
      <c r="B427" s="91" t="s">
        <v>1040</v>
      </c>
      <c r="C427" s="91">
        <v>200</v>
      </c>
      <c r="D427" s="162">
        <v>15</v>
      </c>
      <c r="E427" s="92">
        <v>98</v>
      </c>
      <c r="F427" s="92">
        <f t="shared" si="66"/>
        <v>88.2</v>
      </c>
      <c r="G427" s="12">
        <f t="shared" si="57"/>
        <v>85.26</v>
      </c>
      <c r="H427" s="92">
        <f t="shared" ref="H427:H469" si="67">E427*0.85</f>
        <v>83.3</v>
      </c>
      <c r="I427" s="12">
        <f t="shared" si="63"/>
        <v>82.32</v>
      </c>
      <c r="J427" s="12">
        <f t="shared" si="58"/>
        <v>78.400000000000006</v>
      </c>
      <c r="K427" s="12">
        <f t="shared" si="62"/>
        <v>122.5</v>
      </c>
      <c r="L427" s="101"/>
      <c r="M427" s="6"/>
      <c r="N427" s="98"/>
      <c r="O427" s="6"/>
      <c r="P427" s="100"/>
      <c r="Q427" s="6"/>
      <c r="R427" s="101"/>
    </row>
    <row r="428" spans="1:18">
      <c r="A428" s="124">
        <v>4810151021412</v>
      </c>
      <c r="B428" s="91" t="s">
        <v>1058</v>
      </c>
      <c r="C428" s="91">
        <v>100</v>
      </c>
      <c r="D428" s="162">
        <v>20</v>
      </c>
      <c r="E428" s="92">
        <v>88</v>
      </c>
      <c r="F428" s="92">
        <f t="shared" si="66"/>
        <v>79.2</v>
      </c>
      <c r="G428" s="12">
        <f t="shared" ref="G428:G491" si="68">E428*0.87</f>
        <v>76.56</v>
      </c>
      <c r="H428" s="92">
        <f t="shared" si="67"/>
        <v>74.8</v>
      </c>
      <c r="I428" s="12">
        <f t="shared" si="63"/>
        <v>73.92</v>
      </c>
      <c r="J428" s="12">
        <f t="shared" ref="J428:J511" si="69">E428*0.8</f>
        <v>70.400000000000006</v>
      </c>
      <c r="K428" s="12">
        <f t="shared" si="62"/>
        <v>110</v>
      </c>
      <c r="L428" s="101"/>
      <c r="M428" s="6"/>
      <c r="N428" s="98"/>
      <c r="O428" s="6"/>
      <c r="P428" s="100"/>
      <c r="Q428" s="6"/>
      <c r="R428" s="101"/>
    </row>
    <row r="429" spans="1:18">
      <c r="A429" s="124">
        <v>4810151021481</v>
      </c>
      <c r="B429" s="91" t="s">
        <v>1059</v>
      </c>
      <c r="C429" s="91">
        <v>20</v>
      </c>
      <c r="D429" s="162">
        <v>10</v>
      </c>
      <c r="E429" s="92">
        <v>76.099999999999994</v>
      </c>
      <c r="F429" s="92">
        <f t="shared" si="66"/>
        <v>68.489999999999995</v>
      </c>
      <c r="G429" s="12">
        <f t="shared" si="68"/>
        <v>66.206999999999994</v>
      </c>
      <c r="H429" s="92">
        <f t="shared" si="67"/>
        <v>64.684999999999988</v>
      </c>
      <c r="I429" s="12">
        <f t="shared" si="63"/>
        <v>63.923999999999992</v>
      </c>
      <c r="J429" s="12">
        <f t="shared" si="69"/>
        <v>60.879999999999995</v>
      </c>
      <c r="K429" s="12">
        <f t="shared" si="62"/>
        <v>95.125</v>
      </c>
      <c r="L429" s="101"/>
      <c r="M429" s="6"/>
      <c r="N429" s="98"/>
      <c r="O429" s="6"/>
      <c r="P429" s="100"/>
      <c r="Q429" s="6"/>
      <c r="R429" s="101"/>
    </row>
    <row r="430" spans="1:18">
      <c r="A430" s="124">
        <v>4810151021405</v>
      </c>
      <c r="B430" s="91" t="s">
        <v>1060</v>
      </c>
      <c r="C430" s="91">
        <v>100</v>
      </c>
      <c r="D430" s="162">
        <v>20</v>
      </c>
      <c r="E430" s="92">
        <v>80.349999999999994</v>
      </c>
      <c r="F430" s="92">
        <f t="shared" si="66"/>
        <v>72.314999999999998</v>
      </c>
      <c r="G430" s="12">
        <f t="shared" si="68"/>
        <v>69.904499999999999</v>
      </c>
      <c r="H430" s="92">
        <f t="shared" si="67"/>
        <v>68.297499999999999</v>
      </c>
      <c r="I430" s="12">
        <f t="shared" si="63"/>
        <v>67.494</v>
      </c>
      <c r="J430" s="12">
        <f t="shared" si="69"/>
        <v>64.28</v>
      </c>
      <c r="K430" s="12">
        <f t="shared" si="62"/>
        <v>100.4375</v>
      </c>
      <c r="L430" s="101"/>
      <c r="M430" s="6"/>
      <c r="N430" s="98"/>
      <c r="O430" s="6"/>
      <c r="P430" s="100"/>
      <c r="Q430" s="6"/>
      <c r="R430" s="101"/>
    </row>
    <row r="431" spans="1:18">
      <c r="A431" s="124">
        <v>4810151021399</v>
      </c>
      <c r="B431" s="91" t="s">
        <v>1061</v>
      </c>
      <c r="C431" s="91">
        <v>200</v>
      </c>
      <c r="D431" s="162">
        <v>15</v>
      </c>
      <c r="E431" s="92">
        <v>82</v>
      </c>
      <c r="F431" s="92">
        <f t="shared" si="66"/>
        <v>73.8</v>
      </c>
      <c r="G431" s="12">
        <f t="shared" si="68"/>
        <v>71.34</v>
      </c>
      <c r="H431" s="92">
        <f t="shared" si="67"/>
        <v>69.7</v>
      </c>
      <c r="I431" s="12">
        <f t="shared" si="63"/>
        <v>68.88</v>
      </c>
      <c r="J431" s="12">
        <f t="shared" si="69"/>
        <v>65.600000000000009</v>
      </c>
      <c r="K431" s="12">
        <f t="shared" si="62"/>
        <v>102.5</v>
      </c>
      <c r="L431" s="101"/>
      <c r="M431" s="6"/>
      <c r="N431" s="98"/>
      <c r="O431" s="6"/>
      <c r="P431" s="100"/>
      <c r="Q431" s="6"/>
      <c r="R431" s="101"/>
    </row>
    <row r="432" spans="1:18" ht="14.25" customHeight="1">
      <c r="A432" s="124">
        <v>4810151021429</v>
      </c>
      <c r="B432" s="91" t="s">
        <v>1055</v>
      </c>
      <c r="C432" s="91">
        <v>50</v>
      </c>
      <c r="D432" s="162">
        <v>16</v>
      </c>
      <c r="E432" s="92">
        <v>131.9</v>
      </c>
      <c r="F432" s="92">
        <f t="shared" si="66"/>
        <v>118.71000000000001</v>
      </c>
      <c r="G432" s="12">
        <f t="shared" si="68"/>
        <v>114.753</v>
      </c>
      <c r="H432" s="92">
        <f t="shared" si="67"/>
        <v>112.11499999999999</v>
      </c>
      <c r="I432" s="12">
        <f t="shared" si="63"/>
        <v>110.79600000000001</v>
      </c>
      <c r="J432" s="12">
        <f t="shared" si="69"/>
        <v>105.52000000000001</v>
      </c>
      <c r="K432" s="12">
        <f t="shared" si="62"/>
        <v>164.875</v>
      </c>
      <c r="L432" s="101"/>
      <c r="M432" s="6"/>
      <c r="N432" s="98"/>
      <c r="O432" s="6"/>
      <c r="P432" s="100"/>
      <c r="Q432" s="6"/>
      <c r="R432" s="101"/>
    </row>
    <row r="433" spans="1:18" ht="12.75" customHeight="1">
      <c r="A433" s="124">
        <v>4810151021436</v>
      </c>
      <c r="B433" s="91" t="s">
        <v>1056</v>
      </c>
      <c r="C433" s="91">
        <v>50</v>
      </c>
      <c r="D433" s="162">
        <v>16</v>
      </c>
      <c r="E433" s="92">
        <v>131.9</v>
      </c>
      <c r="F433" s="92">
        <f t="shared" si="66"/>
        <v>118.71000000000001</v>
      </c>
      <c r="G433" s="12">
        <f t="shared" si="68"/>
        <v>114.753</v>
      </c>
      <c r="H433" s="92">
        <f t="shared" si="67"/>
        <v>112.11499999999999</v>
      </c>
      <c r="I433" s="12">
        <f t="shared" si="63"/>
        <v>110.79600000000001</v>
      </c>
      <c r="J433" s="12">
        <f t="shared" si="69"/>
        <v>105.52000000000001</v>
      </c>
      <c r="K433" s="12">
        <f t="shared" si="62"/>
        <v>164.875</v>
      </c>
      <c r="L433" s="101"/>
      <c r="M433" s="6"/>
      <c r="N433" s="98"/>
      <c r="O433" s="6"/>
      <c r="P433" s="100"/>
      <c r="Q433" s="6"/>
      <c r="R433" s="101"/>
    </row>
    <row r="434" spans="1:18" ht="12.75" customHeight="1">
      <c r="A434" s="124">
        <v>4810151021443</v>
      </c>
      <c r="B434" s="91" t="s">
        <v>1057</v>
      </c>
      <c r="C434" s="91">
        <v>30</v>
      </c>
      <c r="D434" s="162">
        <v>10</v>
      </c>
      <c r="E434" s="92">
        <v>108.2</v>
      </c>
      <c r="F434" s="92">
        <f t="shared" si="66"/>
        <v>97.38000000000001</v>
      </c>
      <c r="G434" s="12">
        <f t="shared" si="68"/>
        <v>94.134</v>
      </c>
      <c r="H434" s="92">
        <f t="shared" si="67"/>
        <v>91.97</v>
      </c>
      <c r="I434" s="12">
        <f t="shared" si="63"/>
        <v>90.888000000000005</v>
      </c>
      <c r="J434" s="12">
        <f t="shared" si="69"/>
        <v>86.56</v>
      </c>
      <c r="K434" s="12">
        <f t="shared" si="62"/>
        <v>135.25</v>
      </c>
      <c r="L434" s="101"/>
      <c r="M434" s="6"/>
      <c r="N434" s="98"/>
      <c r="O434" s="6"/>
      <c r="P434" s="100"/>
      <c r="Q434" s="6"/>
      <c r="R434" s="101"/>
    </row>
    <row r="435" spans="1:18" ht="16.5" customHeight="1">
      <c r="A435" s="124">
        <v>4810151021450</v>
      </c>
      <c r="B435" s="91" t="s">
        <v>1041</v>
      </c>
      <c r="C435" s="91">
        <v>50</v>
      </c>
      <c r="D435" s="162">
        <v>16</v>
      </c>
      <c r="E435" s="92">
        <v>139.5</v>
      </c>
      <c r="F435" s="92">
        <f t="shared" si="66"/>
        <v>125.55</v>
      </c>
      <c r="G435" s="12">
        <f t="shared" si="68"/>
        <v>121.36499999999999</v>
      </c>
      <c r="H435" s="92">
        <f t="shared" si="67"/>
        <v>118.575</v>
      </c>
      <c r="I435" s="12">
        <f t="shared" si="63"/>
        <v>117.17999999999999</v>
      </c>
      <c r="J435" s="12">
        <f t="shared" si="69"/>
        <v>111.60000000000001</v>
      </c>
      <c r="K435" s="12">
        <f t="shared" si="62"/>
        <v>174.375</v>
      </c>
      <c r="L435" s="101"/>
      <c r="M435" s="6"/>
      <c r="N435" s="98"/>
      <c r="O435" s="6"/>
      <c r="P435" s="100"/>
      <c r="Q435" s="6"/>
      <c r="R435" s="101"/>
    </row>
    <row r="436" spans="1:18">
      <c r="A436" s="124">
        <v>4810151021467</v>
      </c>
      <c r="B436" s="91" t="s">
        <v>1042</v>
      </c>
      <c r="C436" s="91">
        <v>50</v>
      </c>
      <c r="D436" s="162">
        <v>16</v>
      </c>
      <c r="E436" s="92">
        <v>139.5</v>
      </c>
      <c r="F436" s="92">
        <f t="shared" si="66"/>
        <v>125.55</v>
      </c>
      <c r="G436" s="12">
        <f t="shared" si="68"/>
        <v>121.36499999999999</v>
      </c>
      <c r="H436" s="92">
        <f t="shared" si="67"/>
        <v>118.575</v>
      </c>
      <c r="I436" s="12">
        <f t="shared" si="63"/>
        <v>117.17999999999999</v>
      </c>
      <c r="J436" s="12">
        <f t="shared" si="69"/>
        <v>111.60000000000001</v>
      </c>
      <c r="K436" s="12">
        <f t="shared" si="62"/>
        <v>174.375</v>
      </c>
      <c r="L436" s="101"/>
      <c r="M436" s="6"/>
      <c r="N436" s="98"/>
      <c r="O436" s="6"/>
      <c r="P436" s="100"/>
      <c r="Q436" s="6"/>
      <c r="R436" s="101"/>
    </row>
    <row r="437" spans="1:18">
      <c r="A437" s="124">
        <v>4810151021474</v>
      </c>
      <c r="B437" s="91" t="s">
        <v>1045</v>
      </c>
      <c r="C437" s="91">
        <v>30</v>
      </c>
      <c r="D437" s="162">
        <v>10</v>
      </c>
      <c r="E437" s="92">
        <v>113</v>
      </c>
      <c r="F437" s="92">
        <f t="shared" si="66"/>
        <v>101.7</v>
      </c>
      <c r="G437" s="12">
        <f t="shared" si="68"/>
        <v>98.31</v>
      </c>
      <c r="H437" s="92">
        <f t="shared" si="67"/>
        <v>96.05</v>
      </c>
      <c r="I437" s="12">
        <f t="shared" si="63"/>
        <v>94.92</v>
      </c>
      <c r="J437" s="12">
        <f t="shared" si="69"/>
        <v>90.4</v>
      </c>
      <c r="K437" s="12">
        <f t="shared" si="62"/>
        <v>141.25</v>
      </c>
      <c r="L437" s="101"/>
      <c r="M437" s="6"/>
      <c r="N437" s="98"/>
      <c r="O437" s="6"/>
      <c r="P437" s="100"/>
      <c r="Q437" s="6"/>
      <c r="R437" s="101"/>
    </row>
    <row r="438" spans="1:18">
      <c r="A438" s="124">
        <v>4810151021498</v>
      </c>
      <c r="B438" s="91" t="s">
        <v>1048</v>
      </c>
      <c r="C438" s="91">
        <v>20</v>
      </c>
      <c r="D438" s="162">
        <v>15</v>
      </c>
      <c r="E438" s="92">
        <v>88</v>
      </c>
      <c r="F438" s="92">
        <f t="shared" si="66"/>
        <v>79.2</v>
      </c>
      <c r="G438" s="12">
        <f t="shared" si="68"/>
        <v>76.56</v>
      </c>
      <c r="H438" s="92">
        <f t="shared" si="67"/>
        <v>74.8</v>
      </c>
      <c r="I438" s="12">
        <f t="shared" si="63"/>
        <v>73.92</v>
      </c>
      <c r="J438" s="12">
        <f t="shared" si="69"/>
        <v>70.400000000000006</v>
      </c>
      <c r="K438" s="12">
        <f t="shared" si="62"/>
        <v>110</v>
      </c>
      <c r="L438" s="101"/>
      <c r="M438" s="6"/>
      <c r="N438" s="98"/>
      <c r="O438" s="6"/>
      <c r="P438" s="100"/>
      <c r="Q438" s="6"/>
      <c r="R438" s="101"/>
    </row>
    <row r="439" spans="1:18" ht="15.75" customHeight="1">
      <c r="A439" s="124">
        <v>4810151021504</v>
      </c>
      <c r="B439" s="91" t="s">
        <v>1043</v>
      </c>
      <c r="C439" s="91">
        <v>50</v>
      </c>
      <c r="D439" s="162">
        <v>16</v>
      </c>
      <c r="E439" s="92">
        <v>148</v>
      </c>
      <c r="F439" s="92">
        <f t="shared" si="66"/>
        <v>133.20000000000002</v>
      </c>
      <c r="G439" s="12">
        <f t="shared" si="68"/>
        <v>128.76</v>
      </c>
      <c r="H439" s="92">
        <f t="shared" si="67"/>
        <v>125.8</v>
      </c>
      <c r="I439" s="12">
        <f t="shared" si="63"/>
        <v>124.32</v>
      </c>
      <c r="J439" s="12">
        <f t="shared" si="69"/>
        <v>118.4</v>
      </c>
      <c r="K439" s="12">
        <f t="shared" si="62"/>
        <v>185</v>
      </c>
      <c r="L439" s="101"/>
      <c r="M439" s="6"/>
      <c r="N439" s="98"/>
      <c r="O439" s="6"/>
      <c r="P439" s="100"/>
      <c r="Q439" s="6"/>
      <c r="R439" s="101"/>
    </row>
    <row r="440" spans="1:18">
      <c r="A440" s="124">
        <v>4810151021511</v>
      </c>
      <c r="B440" s="91" t="s">
        <v>1044</v>
      </c>
      <c r="C440" s="91">
        <v>50</v>
      </c>
      <c r="D440" s="162">
        <v>16</v>
      </c>
      <c r="E440" s="92">
        <v>148</v>
      </c>
      <c r="F440" s="92">
        <f t="shared" si="66"/>
        <v>133.20000000000002</v>
      </c>
      <c r="G440" s="12">
        <f t="shared" si="68"/>
        <v>128.76</v>
      </c>
      <c r="H440" s="92">
        <f t="shared" si="67"/>
        <v>125.8</v>
      </c>
      <c r="I440" s="12">
        <f t="shared" si="63"/>
        <v>124.32</v>
      </c>
      <c r="J440" s="12">
        <f t="shared" si="69"/>
        <v>118.4</v>
      </c>
      <c r="K440" s="12">
        <f t="shared" si="62"/>
        <v>185</v>
      </c>
      <c r="L440" s="101"/>
      <c r="M440" s="6"/>
      <c r="N440" s="98"/>
      <c r="O440" s="6"/>
      <c r="P440" s="100"/>
      <c r="Q440" s="6"/>
      <c r="R440" s="101"/>
    </row>
    <row r="441" spans="1:18">
      <c r="A441" s="124">
        <v>4810151021528</v>
      </c>
      <c r="B441" s="91" t="s">
        <v>1046</v>
      </c>
      <c r="C441" s="91">
        <v>30</v>
      </c>
      <c r="D441" s="162">
        <v>10</v>
      </c>
      <c r="E441" s="92">
        <v>120</v>
      </c>
      <c r="F441" s="92">
        <f t="shared" si="66"/>
        <v>108</v>
      </c>
      <c r="G441" s="12">
        <f t="shared" si="68"/>
        <v>104.4</v>
      </c>
      <c r="H441" s="92">
        <f t="shared" si="67"/>
        <v>102</v>
      </c>
      <c r="I441" s="12">
        <f t="shared" si="63"/>
        <v>100.8</v>
      </c>
      <c r="J441" s="12">
        <f t="shared" si="69"/>
        <v>96</v>
      </c>
      <c r="K441" s="12">
        <f t="shared" si="62"/>
        <v>150</v>
      </c>
      <c r="L441" s="101"/>
      <c r="M441" s="6"/>
      <c r="N441" s="98"/>
      <c r="O441" s="6"/>
      <c r="P441" s="100"/>
      <c r="Q441" s="6"/>
      <c r="R441" s="101"/>
    </row>
    <row r="442" spans="1:18">
      <c r="A442" s="124">
        <v>4810151021535</v>
      </c>
      <c r="B442" s="91" t="s">
        <v>1047</v>
      </c>
      <c r="C442" s="91">
        <v>20</v>
      </c>
      <c r="D442" s="162">
        <v>15</v>
      </c>
      <c r="E442" s="92">
        <v>88</v>
      </c>
      <c r="F442" s="92">
        <f t="shared" si="66"/>
        <v>79.2</v>
      </c>
      <c r="G442" s="12">
        <f t="shared" si="68"/>
        <v>76.56</v>
      </c>
      <c r="H442" s="92">
        <f t="shared" si="67"/>
        <v>74.8</v>
      </c>
      <c r="I442" s="12">
        <f t="shared" si="63"/>
        <v>73.92</v>
      </c>
      <c r="J442" s="12">
        <f t="shared" si="69"/>
        <v>70.400000000000006</v>
      </c>
      <c r="K442" s="12">
        <f t="shared" si="62"/>
        <v>110</v>
      </c>
      <c r="L442" s="101"/>
      <c r="M442" s="6"/>
      <c r="N442" s="98"/>
      <c r="O442" s="6"/>
      <c r="P442" s="100"/>
      <c r="Q442" s="6"/>
      <c r="R442" s="101"/>
    </row>
    <row r="443" spans="1:18" ht="15.75" customHeight="1">
      <c r="A443" s="124">
        <v>4810151023836</v>
      </c>
      <c r="B443" s="91" t="s">
        <v>1454</v>
      </c>
      <c r="C443" s="91"/>
      <c r="D443" s="162"/>
      <c r="E443" s="92">
        <v>145.4</v>
      </c>
      <c r="F443" s="92">
        <f t="shared" si="66"/>
        <v>130.86000000000001</v>
      </c>
      <c r="G443" s="12">
        <f t="shared" si="68"/>
        <v>126.498</v>
      </c>
      <c r="H443" s="92">
        <f t="shared" si="67"/>
        <v>123.59</v>
      </c>
      <c r="I443" s="12">
        <f t="shared" si="63"/>
        <v>122.136</v>
      </c>
      <c r="J443" s="12">
        <f t="shared" si="69"/>
        <v>116.32000000000001</v>
      </c>
      <c r="K443" s="12">
        <f t="shared" si="62"/>
        <v>181.75</v>
      </c>
      <c r="L443" s="101"/>
      <c r="M443" s="6"/>
      <c r="N443" s="98"/>
      <c r="O443" s="6"/>
      <c r="P443" s="100"/>
      <c r="Q443" s="6"/>
      <c r="R443" s="101"/>
    </row>
    <row r="444" spans="1:18">
      <c r="A444" s="124">
        <v>4810151023843</v>
      </c>
      <c r="B444" s="91" t="s">
        <v>1455</v>
      </c>
      <c r="C444" s="91"/>
      <c r="D444" s="162"/>
      <c r="E444" s="92">
        <v>136.15</v>
      </c>
      <c r="F444" s="92">
        <f t="shared" si="66"/>
        <v>122.53500000000001</v>
      </c>
      <c r="G444" s="12">
        <f t="shared" si="68"/>
        <v>118.45050000000001</v>
      </c>
      <c r="H444" s="92">
        <f t="shared" si="67"/>
        <v>115.72750000000001</v>
      </c>
      <c r="I444" s="12">
        <f t="shared" si="63"/>
        <v>114.366</v>
      </c>
      <c r="J444" s="12">
        <f t="shared" si="69"/>
        <v>108.92000000000002</v>
      </c>
      <c r="K444" s="12">
        <f t="shared" si="62"/>
        <v>170.1875</v>
      </c>
      <c r="L444" s="101"/>
      <c r="M444" s="6"/>
      <c r="N444" s="98"/>
      <c r="O444" s="6"/>
      <c r="P444" s="100"/>
      <c r="Q444" s="6"/>
      <c r="R444" s="101"/>
    </row>
    <row r="445" spans="1:18">
      <c r="A445" s="124">
        <v>4810151023850</v>
      </c>
      <c r="B445" s="91" t="s">
        <v>1456</v>
      </c>
      <c r="C445" s="91"/>
      <c r="D445" s="162"/>
      <c r="E445" s="92">
        <v>93</v>
      </c>
      <c r="F445" s="92">
        <f t="shared" si="66"/>
        <v>83.7</v>
      </c>
      <c r="G445" s="12">
        <f t="shared" si="68"/>
        <v>80.91</v>
      </c>
      <c r="H445" s="92">
        <f t="shared" si="67"/>
        <v>79.05</v>
      </c>
      <c r="I445" s="12">
        <f t="shared" si="63"/>
        <v>78.11999999999999</v>
      </c>
      <c r="J445" s="12">
        <f t="shared" si="69"/>
        <v>74.400000000000006</v>
      </c>
      <c r="K445" s="12">
        <f t="shared" si="62"/>
        <v>116.25</v>
      </c>
      <c r="L445" s="101"/>
      <c r="M445" s="6"/>
      <c r="N445" s="98"/>
      <c r="O445" s="6"/>
      <c r="P445" s="100"/>
      <c r="Q445" s="6"/>
      <c r="R445" s="101"/>
    </row>
    <row r="446" spans="1:18">
      <c r="A446" s="124">
        <v>4810151023867</v>
      </c>
      <c r="B446" s="91" t="s">
        <v>1457</v>
      </c>
      <c r="C446" s="91"/>
      <c r="D446" s="162"/>
      <c r="E446" s="92">
        <v>103</v>
      </c>
      <c r="F446" s="92">
        <f t="shared" si="66"/>
        <v>92.7</v>
      </c>
      <c r="G446" s="12">
        <f t="shared" si="68"/>
        <v>89.61</v>
      </c>
      <c r="H446" s="92">
        <f t="shared" si="67"/>
        <v>87.55</v>
      </c>
      <c r="I446" s="12">
        <f t="shared" si="63"/>
        <v>86.52</v>
      </c>
      <c r="J446" s="12">
        <f t="shared" si="69"/>
        <v>82.4</v>
      </c>
      <c r="K446" s="12">
        <f t="shared" si="62"/>
        <v>128.75</v>
      </c>
      <c r="L446" s="101"/>
      <c r="M446" s="6"/>
      <c r="N446" s="98"/>
      <c r="O446" s="6"/>
      <c r="P446" s="100"/>
      <c r="Q446" s="6"/>
      <c r="R446" s="101"/>
    </row>
    <row r="447" spans="1:18">
      <c r="A447" s="124"/>
      <c r="B447" s="91"/>
      <c r="C447" s="91"/>
      <c r="D447" s="162"/>
      <c r="E447" s="92"/>
      <c r="F447" s="92"/>
      <c r="G447" s="12">
        <f t="shared" si="68"/>
        <v>0</v>
      </c>
      <c r="H447" s="92"/>
      <c r="I447" s="12"/>
      <c r="J447" s="12"/>
      <c r="K447" s="12">
        <f t="shared" si="62"/>
        <v>0</v>
      </c>
      <c r="L447" s="101"/>
      <c r="M447" s="6"/>
      <c r="N447" s="98"/>
      <c r="O447" s="6"/>
      <c r="P447" s="100"/>
      <c r="Q447" s="6"/>
      <c r="R447" s="101"/>
    </row>
    <row r="448" spans="1:18">
      <c r="A448" s="124"/>
      <c r="B448" s="91"/>
      <c r="C448" s="91"/>
      <c r="D448" s="162"/>
      <c r="E448" s="92"/>
      <c r="F448" s="92"/>
      <c r="G448" s="12">
        <f t="shared" si="68"/>
        <v>0</v>
      </c>
      <c r="H448" s="92"/>
      <c r="I448" s="12"/>
      <c r="J448" s="12"/>
      <c r="K448" s="12">
        <f t="shared" si="62"/>
        <v>0</v>
      </c>
      <c r="L448" s="101"/>
      <c r="M448" s="6"/>
      <c r="N448" s="98"/>
      <c r="O448" s="6"/>
      <c r="P448" s="100"/>
      <c r="Q448" s="6"/>
      <c r="R448" s="101"/>
    </row>
    <row r="449" spans="1:18">
      <c r="A449" s="124"/>
      <c r="B449" s="91"/>
      <c r="C449" s="91"/>
      <c r="D449" s="162"/>
      <c r="E449" s="92"/>
      <c r="F449" s="92"/>
      <c r="G449" s="12">
        <f t="shared" si="68"/>
        <v>0</v>
      </c>
      <c r="H449" s="92"/>
      <c r="I449" s="12"/>
      <c r="J449" s="12"/>
      <c r="K449" s="12">
        <f t="shared" si="62"/>
        <v>0</v>
      </c>
      <c r="L449" s="101"/>
      <c r="M449" s="6"/>
      <c r="N449" s="98"/>
      <c r="O449" s="6"/>
      <c r="P449" s="100"/>
      <c r="Q449" s="6"/>
      <c r="R449" s="101"/>
    </row>
    <row r="450" spans="1:18">
      <c r="A450" s="124"/>
      <c r="B450" s="91"/>
      <c r="C450" s="91"/>
      <c r="D450" s="162"/>
      <c r="E450" s="92"/>
      <c r="F450" s="92"/>
      <c r="G450" s="12">
        <f t="shared" si="68"/>
        <v>0</v>
      </c>
      <c r="H450" s="92"/>
      <c r="I450" s="12"/>
      <c r="J450" s="12"/>
      <c r="K450" s="12">
        <f t="shared" si="62"/>
        <v>0</v>
      </c>
      <c r="L450" s="101"/>
      <c r="M450" s="6"/>
      <c r="N450" s="98"/>
      <c r="O450" s="6"/>
      <c r="P450" s="100"/>
      <c r="Q450" s="6"/>
      <c r="R450" s="101"/>
    </row>
    <row r="451" spans="1:18">
      <c r="A451" s="124"/>
      <c r="B451" s="91"/>
      <c r="C451" s="91"/>
      <c r="D451" s="162"/>
      <c r="E451" s="92"/>
      <c r="F451" s="92"/>
      <c r="G451" s="12">
        <f t="shared" si="68"/>
        <v>0</v>
      </c>
      <c r="H451" s="92"/>
      <c r="I451" s="12"/>
      <c r="J451" s="12"/>
      <c r="K451" s="12">
        <f t="shared" si="62"/>
        <v>0</v>
      </c>
      <c r="L451" s="101"/>
      <c r="M451" s="6"/>
      <c r="N451" s="98"/>
      <c r="O451" s="6"/>
      <c r="P451" s="100"/>
      <c r="Q451" s="6"/>
      <c r="R451" s="101"/>
    </row>
    <row r="452" spans="1:18">
      <c r="A452" s="124"/>
      <c r="B452" s="91"/>
      <c r="C452" s="91"/>
      <c r="D452" s="162"/>
      <c r="E452" s="92"/>
      <c r="F452" s="92"/>
      <c r="G452" s="12">
        <f t="shared" si="68"/>
        <v>0</v>
      </c>
      <c r="H452" s="92"/>
      <c r="I452" s="12"/>
      <c r="J452" s="12"/>
      <c r="K452" s="12">
        <f t="shared" si="62"/>
        <v>0</v>
      </c>
      <c r="L452" s="101"/>
      <c r="M452" s="6"/>
      <c r="N452" s="98"/>
      <c r="O452" s="6"/>
      <c r="P452" s="100"/>
      <c r="Q452" s="6"/>
      <c r="R452" s="101"/>
    </row>
    <row r="453" spans="1:18">
      <c r="A453" s="124"/>
      <c r="B453" s="91"/>
      <c r="C453" s="91"/>
      <c r="D453" s="162"/>
      <c r="E453" s="92"/>
      <c r="F453" s="92"/>
      <c r="G453" s="12">
        <f t="shared" si="68"/>
        <v>0</v>
      </c>
      <c r="H453" s="92"/>
      <c r="I453" s="12"/>
      <c r="J453" s="12"/>
      <c r="K453" s="12">
        <f t="shared" si="62"/>
        <v>0</v>
      </c>
      <c r="L453" s="101"/>
      <c r="M453" s="6"/>
      <c r="N453" s="98"/>
      <c r="O453" s="6"/>
      <c r="P453" s="100"/>
      <c r="Q453" s="6"/>
      <c r="R453" s="101"/>
    </row>
    <row r="454" spans="1:18">
      <c r="A454" s="124"/>
      <c r="B454" s="91"/>
      <c r="C454" s="91"/>
      <c r="D454" s="162"/>
      <c r="E454" s="92"/>
      <c r="F454" s="92"/>
      <c r="G454" s="12">
        <f t="shared" si="68"/>
        <v>0</v>
      </c>
      <c r="H454" s="92"/>
      <c r="I454" s="12"/>
      <c r="J454" s="12"/>
      <c r="K454" s="12">
        <f t="shared" si="62"/>
        <v>0</v>
      </c>
      <c r="L454" s="101"/>
      <c r="M454" s="6"/>
      <c r="N454" s="98"/>
      <c r="O454" s="6"/>
      <c r="P454" s="100"/>
      <c r="Q454" s="6"/>
      <c r="R454" s="101"/>
    </row>
    <row r="455" spans="1:18">
      <c r="A455" s="124"/>
      <c r="B455" s="91"/>
      <c r="C455" s="91"/>
      <c r="D455" s="162"/>
      <c r="E455" s="92"/>
      <c r="F455" s="92"/>
      <c r="G455" s="12">
        <f t="shared" si="68"/>
        <v>0</v>
      </c>
      <c r="H455" s="92"/>
      <c r="I455" s="12"/>
      <c r="J455" s="12"/>
      <c r="K455" s="12">
        <f t="shared" ref="K455:K518" si="70">E455*1.25</f>
        <v>0</v>
      </c>
      <c r="L455" s="101"/>
      <c r="M455" s="6"/>
      <c r="N455" s="98"/>
      <c r="O455" s="6"/>
      <c r="P455" s="100"/>
      <c r="Q455" s="6"/>
      <c r="R455" s="101"/>
    </row>
    <row r="456" spans="1:18">
      <c r="A456" s="124"/>
      <c r="B456" s="91"/>
      <c r="C456" s="91"/>
      <c r="D456" s="162"/>
      <c r="E456" s="92"/>
      <c r="F456" s="92"/>
      <c r="G456" s="12">
        <f t="shared" si="68"/>
        <v>0</v>
      </c>
      <c r="H456" s="92"/>
      <c r="I456" s="12"/>
      <c r="J456" s="12"/>
      <c r="K456" s="12">
        <f t="shared" si="70"/>
        <v>0</v>
      </c>
      <c r="L456" s="101"/>
      <c r="M456" s="6"/>
      <c r="N456" s="98"/>
      <c r="O456" s="6"/>
      <c r="P456" s="100"/>
      <c r="Q456" s="6"/>
      <c r="R456" s="101"/>
    </row>
    <row r="457" spans="1:18">
      <c r="A457" s="124"/>
      <c r="B457" s="91"/>
      <c r="C457" s="91"/>
      <c r="D457" s="162"/>
      <c r="E457" s="92"/>
      <c r="F457" s="92"/>
      <c r="G457" s="12">
        <f t="shared" si="68"/>
        <v>0</v>
      </c>
      <c r="H457" s="92"/>
      <c r="I457" s="12"/>
      <c r="J457" s="12"/>
      <c r="K457" s="12">
        <f t="shared" si="70"/>
        <v>0</v>
      </c>
      <c r="L457" s="101"/>
      <c r="M457" s="6"/>
      <c r="N457" s="98"/>
      <c r="O457" s="6"/>
      <c r="P457" s="100"/>
      <c r="Q457" s="6"/>
      <c r="R457" s="101"/>
    </row>
    <row r="458" spans="1:18">
      <c r="A458" s="124"/>
      <c r="B458" s="129" t="s">
        <v>2838</v>
      </c>
      <c r="C458" s="91"/>
      <c r="D458" s="162"/>
      <c r="E458" s="92"/>
      <c r="F458" s="92">
        <f t="shared" ref="F458:F466" si="71">E458*0.9</f>
        <v>0</v>
      </c>
      <c r="G458" s="12">
        <f t="shared" si="68"/>
        <v>0</v>
      </c>
      <c r="H458" s="92">
        <f t="shared" ref="H458:H466" si="72">E458*0.85</f>
        <v>0</v>
      </c>
      <c r="I458" s="12">
        <f t="shared" ref="I458:I466" si="73">E458*0.84</f>
        <v>0</v>
      </c>
      <c r="J458" s="12">
        <f t="shared" ref="J458:J466" si="74">E458*0.8</f>
        <v>0</v>
      </c>
      <c r="K458" s="12">
        <f t="shared" si="70"/>
        <v>0</v>
      </c>
      <c r="L458" s="101"/>
      <c r="M458" s="6"/>
      <c r="N458" s="98"/>
      <c r="O458" s="6"/>
      <c r="P458" s="100"/>
      <c r="Q458" s="6"/>
      <c r="R458" s="101"/>
    </row>
    <row r="459" spans="1:18" ht="25.5">
      <c r="A459" s="341">
        <v>4810151027803</v>
      </c>
      <c r="B459" s="400" t="s">
        <v>2830</v>
      </c>
      <c r="C459" s="91"/>
      <c r="D459" s="349">
        <v>18</v>
      </c>
      <c r="E459" s="92">
        <v>139.5</v>
      </c>
      <c r="F459" s="92">
        <f t="shared" si="71"/>
        <v>125.55</v>
      </c>
      <c r="G459" s="12">
        <f t="shared" si="68"/>
        <v>121.36499999999999</v>
      </c>
      <c r="H459" s="92">
        <f t="shared" si="72"/>
        <v>118.575</v>
      </c>
      <c r="I459" s="12">
        <f t="shared" si="73"/>
        <v>117.17999999999999</v>
      </c>
      <c r="J459" s="12">
        <f t="shared" si="74"/>
        <v>111.60000000000001</v>
      </c>
      <c r="K459" s="12">
        <f t="shared" si="70"/>
        <v>174.375</v>
      </c>
      <c r="L459" s="101"/>
      <c r="M459" s="6"/>
      <c r="N459" s="98"/>
      <c r="O459" s="6"/>
      <c r="P459" s="100"/>
      <c r="Q459" s="6"/>
      <c r="R459" s="101"/>
    </row>
    <row r="460" spans="1:18" ht="25.5">
      <c r="A460" s="341">
        <v>4810151027797</v>
      </c>
      <c r="B460" s="400" t="s">
        <v>2831</v>
      </c>
      <c r="C460" s="91"/>
      <c r="D460" s="349">
        <v>15</v>
      </c>
      <c r="E460" s="92">
        <v>186.9</v>
      </c>
      <c r="F460" s="92">
        <f t="shared" si="71"/>
        <v>168.21</v>
      </c>
      <c r="G460" s="12">
        <f t="shared" si="68"/>
        <v>162.60300000000001</v>
      </c>
      <c r="H460" s="92">
        <f t="shared" si="72"/>
        <v>158.86500000000001</v>
      </c>
      <c r="I460" s="12">
        <f t="shared" si="73"/>
        <v>156.99600000000001</v>
      </c>
      <c r="J460" s="12">
        <f t="shared" si="74"/>
        <v>149.52000000000001</v>
      </c>
      <c r="K460" s="12">
        <f t="shared" si="70"/>
        <v>233.625</v>
      </c>
      <c r="L460" s="101"/>
      <c r="M460" s="6"/>
      <c r="N460" s="98"/>
      <c r="O460" s="6"/>
      <c r="P460" s="100"/>
      <c r="Q460" s="6"/>
      <c r="R460" s="101"/>
    </row>
    <row r="461" spans="1:18" ht="25.5">
      <c r="A461" s="341">
        <v>4810151027810</v>
      </c>
      <c r="B461" s="400" t="s">
        <v>2832</v>
      </c>
      <c r="C461" s="91"/>
      <c r="D461" s="349">
        <v>15</v>
      </c>
      <c r="E461" s="92">
        <v>170</v>
      </c>
      <c r="F461" s="92">
        <f t="shared" si="71"/>
        <v>153</v>
      </c>
      <c r="G461" s="12">
        <f t="shared" si="68"/>
        <v>147.9</v>
      </c>
      <c r="H461" s="92">
        <f t="shared" si="72"/>
        <v>144.5</v>
      </c>
      <c r="I461" s="12">
        <f t="shared" si="73"/>
        <v>142.79999999999998</v>
      </c>
      <c r="J461" s="12">
        <f t="shared" si="74"/>
        <v>136</v>
      </c>
      <c r="K461" s="12">
        <f t="shared" si="70"/>
        <v>212.5</v>
      </c>
      <c r="L461" s="101"/>
      <c r="M461" s="6"/>
      <c r="N461" s="98"/>
      <c r="O461" s="6"/>
      <c r="P461" s="100"/>
      <c r="Q461" s="6"/>
      <c r="R461" s="101"/>
    </row>
    <row r="462" spans="1:18" ht="25.5">
      <c r="A462" s="341">
        <v>4810151027766</v>
      </c>
      <c r="B462" s="400" t="s">
        <v>2833</v>
      </c>
      <c r="C462" s="91"/>
      <c r="D462" s="349">
        <v>16</v>
      </c>
      <c r="E462" s="92">
        <v>176.7</v>
      </c>
      <c r="F462" s="92">
        <f t="shared" si="71"/>
        <v>159.03</v>
      </c>
      <c r="G462" s="12">
        <f t="shared" si="68"/>
        <v>153.72899999999998</v>
      </c>
      <c r="H462" s="92">
        <f t="shared" si="72"/>
        <v>150.19499999999999</v>
      </c>
      <c r="I462" s="12">
        <f t="shared" si="73"/>
        <v>148.428</v>
      </c>
      <c r="J462" s="12">
        <f t="shared" si="74"/>
        <v>141.35999999999999</v>
      </c>
      <c r="K462" s="12">
        <f t="shared" si="70"/>
        <v>220.875</v>
      </c>
      <c r="L462" s="101"/>
      <c r="M462" s="6"/>
      <c r="N462" s="98"/>
      <c r="O462" s="6"/>
      <c r="P462" s="100"/>
      <c r="Q462" s="6"/>
      <c r="R462" s="101"/>
    </row>
    <row r="463" spans="1:18" ht="25.5">
      <c r="A463" s="341">
        <v>4810151027759</v>
      </c>
      <c r="B463" s="400" t="s">
        <v>2834</v>
      </c>
      <c r="C463" s="91"/>
      <c r="D463" s="349">
        <v>15</v>
      </c>
      <c r="E463" s="92">
        <v>77</v>
      </c>
      <c r="F463" s="92">
        <f t="shared" si="71"/>
        <v>69.3</v>
      </c>
      <c r="G463" s="12">
        <f t="shared" si="68"/>
        <v>66.989999999999995</v>
      </c>
      <c r="H463" s="92">
        <f t="shared" si="72"/>
        <v>65.45</v>
      </c>
      <c r="I463" s="12">
        <f t="shared" si="73"/>
        <v>64.679999999999993</v>
      </c>
      <c r="J463" s="12">
        <f t="shared" si="74"/>
        <v>61.6</v>
      </c>
      <c r="K463" s="12">
        <f t="shared" si="70"/>
        <v>96.25</v>
      </c>
      <c r="L463" s="101"/>
      <c r="M463" s="6"/>
      <c r="N463" s="98"/>
      <c r="O463" s="6"/>
      <c r="P463" s="100"/>
      <c r="Q463" s="6"/>
      <c r="R463" s="101"/>
    </row>
    <row r="464" spans="1:18" ht="25.5">
      <c r="A464" s="341">
        <v>4810151027780</v>
      </c>
      <c r="B464" s="400" t="s">
        <v>2835</v>
      </c>
      <c r="C464" s="91"/>
      <c r="D464" s="349">
        <v>18</v>
      </c>
      <c r="E464" s="92">
        <v>102.3</v>
      </c>
      <c r="F464" s="92">
        <f t="shared" si="71"/>
        <v>92.07</v>
      </c>
      <c r="G464" s="12">
        <f t="shared" si="68"/>
        <v>89.000999999999991</v>
      </c>
      <c r="H464" s="92">
        <f t="shared" si="72"/>
        <v>86.954999999999998</v>
      </c>
      <c r="I464" s="12">
        <f t="shared" si="73"/>
        <v>85.931999999999988</v>
      </c>
      <c r="J464" s="12">
        <f t="shared" si="74"/>
        <v>81.84</v>
      </c>
      <c r="K464" s="12">
        <f t="shared" si="70"/>
        <v>127.875</v>
      </c>
      <c r="L464" s="101"/>
      <c r="M464" s="6"/>
      <c r="N464" s="98"/>
      <c r="O464" s="6"/>
      <c r="P464" s="100"/>
      <c r="Q464" s="6"/>
      <c r="R464" s="101"/>
    </row>
    <row r="465" spans="1:18" ht="25.5">
      <c r="A465" s="341">
        <v>4810151027773</v>
      </c>
      <c r="B465" s="400" t="s">
        <v>2836</v>
      </c>
      <c r="C465" s="91"/>
      <c r="D465" s="349">
        <v>16</v>
      </c>
      <c r="E465" s="92">
        <v>176.7</v>
      </c>
      <c r="F465" s="92">
        <f t="shared" si="71"/>
        <v>159.03</v>
      </c>
      <c r="G465" s="12">
        <f t="shared" si="68"/>
        <v>153.72899999999998</v>
      </c>
      <c r="H465" s="92">
        <f t="shared" si="72"/>
        <v>150.19499999999999</v>
      </c>
      <c r="I465" s="12">
        <f t="shared" si="73"/>
        <v>148.428</v>
      </c>
      <c r="J465" s="12">
        <f t="shared" si="74"/>
        <v>141.35999999999999</v>
      </c>
      <c r="K465" s="12">
        <f t="shared" si="70"/>
        <v>220.875</v>
      </c>
      <c r="L465" s="101"/>
      <c r="M465" s="6"/>
      <c r="N465" s="98"/>
      <c r="O465" s="6"/>
      <c r="P465" s="100"/>
      <c r="Q465" s="6"/>
      <c r="R465" s="101"/>
    </row>
    <row r="466" spans="1:18" ht="25.5">
      <c r="A466" s="341">
        <v>4810151027742</v>
      </c>
      <c r="B466" s="400" t="s">
        <v>2837</v>
      </c>
      <c r="C466" s="91"/>
      <c r="D466" s="349">
        <v>20</v>
      </c>
      <c r="E466" s="92">
        <v>275</v>
      </c>
      <c r="F466" s="92">
        <f t="shared" si="71"/>
        <v>247.5</v>
      </c>
      <c r="G466" s="12">
        <f t="shared" si="68"/>
        <v>239.25</v>
      </c>
      <c r="H466" s="92">
        <f t="shared" si="72"/>
        <v>233.75</v>
      </c>
      <c r="I466" s="12">
        <f t="shared" si="73"/>
        <v>231</v>
      </c>
      <c r="J466" s="12">
        <f t="shared" si="74"/>
        <v>220</v>
      </c>
      <c r="K466" s="12">
        <f t="shared" si="70"/>
        <v>343.75</v>
      </c>
      <c r="L466" s="101"/>
      <c r="M466" s="6"/>
      <c r="N466" s="98"/>
      <c r="O466" s="6"/>
      <c r="P466" s="100"/>
      <c r="Q466" s="6"/>
      <c r="R466" s="101"/>
    </row>
    <row r="467" spans="1:18">
      <c r="A467" s="124"/>
      <c r="B467" s="129" t="s">
        <v>1161</v>
      </c>
      <c r="C467" s="91"/>
      <c r="D467" s="162"/>
      <c r="E467" s="92"/>
      <c r="F467" s="92">
        <f t="shared" si="66"/>
        <v>0</v>
      </c>
      <c r="G467" s="12">
        <f t="shared" si="68"/>
        <v>0</v>
      </c>
      <c r="H467" s="92">
        <f t="shared" si="67"/>
        <v>0</v>
      </c>
      <c r="I467" s="12">
        <f t="shared" si="63"/>
        <v>0</v>
      </c>
      <c r="J467" s="12">
        <f t="shared" si="69"/>
        <v>0</v>
      </c>
      <c r="K467" s="12">
        <f t="shared" si="70"/>
        <v>0</v>
      </c>
      <c r="L467" s="101"/>
      <c r="M467" s="6"/>
      <c r="N467" s="98"/>
      <c r="O467" s="6"/>
      <c r="P467" s="100"/>
      <c r="Q467" s="6"/>
      <c r="R467" s="101"/>
    </row>
    <row r="468" spans="1:18">
      <c r="A468" s="124">
        <v>4810151016999</v>
      </c>
      <c r="B468" s="91" t="s">
        <v>1162</v>
      </c>
      <c r="C468" s="91">
        <v>150</v>
      </c>
      <c r="D468" s="162">
        <v>12</v>
      </c>
      <c r="E468" s="92">
        <v>55</v>
      </c>
      <c r="F468" s="92">
        <f t="shared" ref="F468:F509" si="75">E468*0.9</f>
        <v>49.5</v>
      </c>
      <c r="G468" s="12">
        <f t="shared" si="68"/>
        <v>47.85</v>
      </c>
      <c r="H468" s="92">
        <f t="shared" si="67"/>
        <v>46.75</v>
      </c>
      <c r="I468" s="12">
        <f t="shared" si="63"/>
        <v>46.199999999999996</v>
      </c>
      <c r="J468" s="12">
        <f t="shared" si="69"/>
        <v>44</v>
      </c>
      <c r="K468" s="12">
        <f t="shared" si="70"/>
        <v>68.75</v>
      </c>
      <c r="L468" s="101"/>
      <c r="M468" s="6"/>
      <c r="N468" s="98"/>
      <c r="O468" s="6"/>
      <c r="P468" s="100"/>
      <c r="Q468" s="6"/>
      <c r="R468" s="101"/>
    </row>
    <row r="469" spans="1:18">
      <c r="A469" s="124">
        <v>4810151017002</v>
      </c>
      <c r="B469" s="91" t="s">
        <v>1163</v>
      </c>
      <c r="C469" s="91">
        <v>30</v>
      </c>
      <c r="D469" s="162">
        <v>15</v>
      </c>
      <c r="E469" s="92">
        <v>65.95</v>
      </c>
      <c r="F469" s="92">
        <f t="shared" si="75"/>
        <v>59.355000000000004</v>
      </c>
      <c r="G469" s="12">
        <f t="shared" si="68"/>
        <v>57.3765</v>
      </c>
      <c r="H469" s="92">
        <f t="shared" si="67"/>
        <v>56.057499999999997</v>
      </c>
      <c r="I469" s="12">
        <f t="shared" si="63"/>
        <v>55.398000000000003</v>
      </c>
      <c r="J469" s="12">
        <f t="shared" si="69"/>
        <v>52.760000000000005</v>
      </c>
      <c r="K469" s="12">
        <f t="shared" si="70"/>
        <v>82.4375</v>
      </c>
      <c r="L469" s="101"/>
      <c r="M469" s="6"/>
      <c r="N469" s="98"/>
      <c r="O469" s="6"/>
      <c r="P469" s="100"/>
      <c r="Q469" s="6"/>
      <c r="R469" s="101"/>
    </row>
    <row r="470" spans="1:18">
      <c r="A470" s="124">
        <v>4810151017255</v>
      </c>
      <c r="B470" s="91" t="s">
        <v>1473</v>
      </c>
      <c r="C470" s="91"/>
      <c r="D470" s="162"/>
      <c r="E470" s="92">
        <v>83.7</v>
      </c>
      <c r="F470" s="92">
        <f t="shared" si="75"/>
        <v>75.33</v>
      </c>
      <c r="G470" s="12">
        <f t="shared" si="68"/>
        <v>72.819000000000003</v>
      </c>
      <c r="H470" s="92"/>
      <c r="I470" s="12">
        <f t="shared" si="63"/>
        <v>70.307999999999993</v>
      </c>
      <c r="J470" s="12">
        <f t="shared" si="69"/>
        <v>66.960000000000008</v>
      </c>
      <c r="K470" s="12">
        <f t="shared" si="70"/>
        <v>104.625</v>
      </c>
      <c r="L470" s="101"/>
      <c r="M470" s="6"/>
      <c r="N470" s="98"/>
      <c r="O470" s="6"/>
      <c r="P470" s="100"/>
      <c r="Q470" s="6"/>
      <c r="R470" s="101"/>
    </row>
    <row r="471" spans="1:18">
      <c r="A471" s="124">
        <v>4810151017279</v>
      </c>
      <c r="B471" s="91" t="s">
        <v>1164</v>
      </c>
      <c r="C471" s="91">
        <v>10</v>
      </c>
      <c r="D471" s="162">
        <v>10</v>
      </c>
      <c r="E471" s="92">
        <v>93</v>
      </c>
      <c r="F471" s="92">
        <f t="shared" si="75"/>
        <v>83.7</v>
      </c>
      <c r="G471" s="12">
        <f t="shared" si="68"/>
        <v>80.91</v>
      </c>
      <c r="H471" s="92">
        <f t="shared" ref="H471:H478" si="76">E471*0.85</f>
        <v>79.05</v>
      </c>
      <c r="I471" s="12">
        <f t="shared" si="63"/>
        <v>78.11999999999999</v>
      </c>
      <c r="J471" s="12">
        <f t="shared" si="69"/>
        <v>74.400000000000006</v>
      </c>
      <c r="K471" s="12">
        <f t="shared" si="70"/>
        <v>116.25</v>
      </c>
      <c r="L471" s="101"/>
      <c r="M471" s="6"/>
      <c r="N471" s="98"/>
      <c r="O471" s="6"/>
      <c r="P471" s="100"/>
      <c r="Q471" s="6"/>
      <c r="R471" s="101"/>
    </row>
    <row r="472" spans="1:18">
      <c r="A472" s="124">
        <v>4810151017262</v>
      </c>
      <c r="B472" s="91" t="s">
        <v>1165</v>
      </c>
      <c r="C472" s="91">
        <v>10</v>
      </c>
      <c r="D472" s="162">
        <v>10</v>
      </c>
      <c r="E472" s="92">
        <v>93</v>
      </c>
      <c r="F472" s="92">
        <f t="shared" si="75"/>
        <v>83.7</v>
      </c>
      <c r="G472" s="12">
        <f t="shared" si="68"/>
        <v>80.91</v>
      </c>
      <c r="H472" s="92">
        <f t="shared" si="76"/>
        <v>79.05</v>
      </c>
      <c r="I472" s="12">
        <f t="shared" si="63"/>
        <v>78.11999999999999</v>
      </c>
      <c r="J472" s="12">
        <f t="shared" si="69"/>
        <v>74.400000000000006</v>
      </c>
      <c r="K472" s="12">
        <f t="shared" si="70"/>
        <v>116.25</v>
      </c>
      <c r="L472" s="101"/>
      <c r="M472" s="6"/>
      <c r="N472" s="98"/>
      <c r="O472" s="6"/>
      <c r="P472" s="100"/>
      <c r="Q472" s="6"/>
      <c r="R472" s="101"/>
    </row>
    <row r="473" spans="1:18">
      <c r="A473" s="124"/>
      <c r="B473" s="129" t="s">
        <v>1934</v>
      </c>
      <c r="C473" s="91"/>
      <c r="D473" s="162"/>
      <c r="E473" s="92"/>
      <c r="F473" s="92">
        <f>E473*0.9</f>
        <v>0</v>
      </c>
      <c r="G473" s="12">
        <f t="shared" si="68"/>
        <v>0</v>
      </c>
      <c r="H473" s="92">
        <f t="shared" si="76"/>
        <v>0</v>
      </c>
      <c r="I473" s="12">
        <f>E473*0.84</f>
        <v>0</v>
      </c>
      <c r="J473" s="12">
        <f t="shared" si="69"/>
        <v>0</v>
      </c>
      <c r="K473" s="12">
        <f t="shared" si="70"/>
        <v>0</v>
      </c>
      <c r="L473" s="101"/>
      <c r="M473" s="6"/>
      <c r="N473" s="98"/>
      <c r="O473" s="6"/>
      <c r="P473" s="100"/>
      <c r="Q473" s="6"/>
      <c r="R473" s="101"/>
    </row>
    <row r="474" spans="1:18">
      <c r="A474" s="124">
        <v>4810151025946</v>
      </c>
      <c r="B474" s="91" t="s">
        <v>1935</v>
      </c>
      <c r="C474" s="91"/>
      <c r="D474" s="162"/>
      <c r="E474" s="92">
        <v>82.85</v>
      </c>
      <c r="F474" s="92">
        <f>E474*0.9</f>
        <v>74.564999999999998</v>
      </c>
      <c r="G474" s="12">
        <f t="shared" si="68"/>
        <v>72.079499999999996</v>
      </c>
      <c r="H474" s="92">
        <f t="shared" si="76"/>
        <v>70.422499999999999</v>
      </c>
      <c r="I474" s="12">
        <f>E474*0.84</f>
        <v>69.593999999999994</v>
      </c>
      <c r="J474" s="12">
        <f t="shared" si="69"/>
        <v>66.28</v>
      </c>
      <c r="K474" s="12">
        <f t="shared" si="70"/>
        <v>103.5625</v>
      </c>
      <c r="L474" s="101"/>
      <c r="M474" s="6"/>
      <c r="N474" s="98"/>
      <c r="O474" s="6"/>
      <c r="P474" s="100"/>
      <c r="Q474" s="6"/>
      <c r="R474" s="101"/>
    </row>
    <row r="475" spans="1:18">
      <c r="A475" s="124">
        <v>4810151025953</v>
      </c>
      <c r="B475" s="91" t="s">
        <v>1936</v>
      </c>
      <c r="C475" s="91"/>
      <c r="D475" s="162"/>
      <c r="E475" s="92">
        <v>82.85</v>
      </c>
      <c r="F475" s="92">
        <f>E475*0.9</f>
        <v>74.564999999999998</v>
      </c>
      <c r="G475" s="12">
        <f t="shared" si="68"/>
        <v>72.079499999999996</v>
      </c>
      <c r="H475" s="92">
        <f t="shared" si="76"/>
        <v>70.422499999999999</v>
      </c>
      <c r="I475" s="12">
        <f>E475*0.84</f>
        <v>69.593999999999994</v>
      </c>
      <c r="J475" s="12">
        <f t="shared" si="69"/>
        <v>66.28</v>
      </c>
      <c r="K475" s="12">
        <f t="shared" si="70"/>
        <v>103.5625</v>
      </c>
      <c r="L475" s="101"/>
      <c r="M475" s="6"/>
      <c r="N475" s="98"/>
      <c r="O475" s="6"/>
      <c r="P475" s="100"/>
      <c r="Q475" s="6"/>
      <c r="R475" s="101"/>
    </row>
    <row r="476" spans="1:18">
      <c r="A476" s="124">
        <v>4810151025960</v>
      </c>
      <c r="B476" s="91" t="s">
        <v>1937</v>
      </c>
      <c r="C476" s="91"/>
      <c r="D476" s="162"/>
      <c r="E476" s="92">
        <v>82.85</v>
      </c>
      <c r="F476" s="92">
        <f>E476*0.9</f>
        <v>74.564999999999998</v>
      </c>
      <c r="G476" s="12">
        <f t="shared" si="68"/>
        <v>72.079499999999996</v>
      </c>
      <c r="H476" s="92">
        <f t="shared" si="76"/>
        <v>70.422499999999999</v>
      </c>
      <c r="I476" s="12">
        <f>E476*0.84</f>
        <v>69.593999999999994</v>
      </c>
      <c r="J476" s="12">
        <f t="shared" si="69"/>
        <v>66.28</v>
      </c>
      <c r="K476" s="12">
        <f t="shared" si="70"/>
        <v>103.5625</v>
      </c>
      <c r="L476" s="101"/>
      <c r="M476" s="6"/>
      <c r="N476" s="98"/>
      <c r="O476" s="6"/>
      <c r="P476" s="100"/>
      <c r="Q476" s="6"/>
      <c r="R476" s="101"/>
    </row>
    <row r="477" spans="1:18">
      <c r="A477" s="124">
        <v>4810151025977</v>
      </c>
      <c r="B477" s="91" t="s">
        <v>1938</v>
      </c>
      <c r="C477" s="91"/>
      <c r="D477" s="162"/>
      <c r="E477" s="92">
        <v>82.85</v>
      </c>
      <c r="F477" s="92">
        <f>E477*0.9</f>
        <v>74.564999999999998</v>
      </c>
      <c r="G477" s="12">
        <f t="shared" si="68"/>
        <v>72.079499999999996</v>
      </c>
      <c r="H477" s="92">
        <f t="shared" si="76"/>
        <v>70.422499999999999</v>
      </c>
      <c r="I477" s="12">
        <f>E477*0.84</f>
        <v>69.593999999999994</v>
      </c>
      <c r="J477" s="12">
        <f t="shared" si="69"/>
        <v>66.28</v>
      </c>
      <c r="K477" s="12">
        <f t="shared" si="70"/>
        <v>103.5625</v>
      </c>
      <c r="L477" s="101"/>
      <c r="M477" s="6"/>
      <c r="N477" s="98"/>
      <c r="O477" s="6"/>
      <c r="P477" s="100"/>
      <c r="Q477" s="6"/>
      <c r="R477" s="101"/>
    </row>
    <row r="478" spans="1:18">
      <c r="A478" s="34"/>
      <c r="B478" s="143" t="s">
        <v>367</v>
      </c>
      <c r="E478" s="92"/>
      <c r="F478" s="92">
        <f t="shared" si="75"/>
        <v>0</v>
      </c>
      <c r="G478" s="12">
        <f t="shared" si="68"/>
        <v>0</v>
      </c>
      <c r="H478" s="92">
        <f t="shared" si="76"/>
        <v>0</v>
      </c>
      <c r="I478" s="12">
        <f t="shared" si="63"/>
        <v>0</v>
      </c>
      <c r="J478" s="12">
        <f t="shared" si="69"/>
        <v>0</v>
      </c>
      <c r="K478" s="12">
        <f t="shared" si="70"/>
        <v>0</v>
      </c>
      <c r="L478" s="101"/>
      <c r="M478" s="6"/>
      <c r="N478" s="98"/>
      <c r="O478" s="6"/>
      <c r="P478" s="100"/>
      <c r="Q478" s="6"/>
      <c r="R478" s="101"/>
    </row>
    <row r="479" spans="1:18">
      <c r="A479" s="124">
        <v>4810151013264</v>
      </c>
      <c r="B479" s="91" t="s">
        <v>368</v>
      </c>
      <c r="C479" s="91">
        <v>20</v>
      </c>
      <c r="D479" s="162">
        <v>25</v>
      </c>
      <c r="E479" s="92">
        <v>41.45</v>
      </c>
      <c r="F479" s="92">
        <f t="shared" si="75"/>
        <v>37.305000000000007</v>
      </c>
      <c r="G479" s="12">
        <f t="shared" si="68"/>
        <v>36.061500000000002</v>
      </c>
      <c r="H479" s="92">
        <f t="shared" ref="H479:H526" si="77">E479*0.85</f>
        <v>35.232500000000002</v>
      </c>
      <c r="I479" s="12">
        <f t="shared" si="63"/>
        <v>34.817999999999998</v>
      </c>
      <c r="J479" s="12">
        <f t="shared" si="69"/>
        <v>33.160000000000004</v>
      </c>
      <c r="K479" s="12">
        <f t="shared" si="70"/>
        <v>51.8125</v>
      </c>
      <c r="L479" s="101"/>
      <c r="M479" s="6"/>
      <c r="N479" s="98"/>
      <c r="O479" s="6"/>
      <c r="P479" s="100"/>
      <c r="Q479" s="6"/>
      <c r="R479" s="101"/>
    </row>
    <row r="480" spans="1:18">
      <c r="A480" s="124">
        <v>4810151013271</v>
      </c>
      <c r="B480" s="91" t="s">
        <v>369</v>
      </c>
      <c r="C480" s="91">
        <v>20</v>
      </c>
      <c r="D480" s="162">
        <v>25</v>
      </c>
      <c r="E480" s="92">
        <v>41.45</v>
      </c>
      <c r="F480" s="92">
        <f t="shared" si="75"/>
        <v>37.305000000000007</v>
      </c>
      <c r="G480" s="12">
        <f t="shared" si="68"/>
        <v>36.061500000000002</v>
      </c>
      <c r="H480" s="92">
        <f t="shared" si="77"/>
        <v>35.232500000000002</v>
      </c>
      <c r="I480" s="12">
        <f t="shared" si="63"/>
        <v>34.817999999999998</v>
      </c>
      <c r="J480" s="12">
        <f t="shared" si="69"/>
        <v>33.160000000000004</v>
      </c>
      <c r="K480" s="12">
        <f t="shared" si="70"/>
        <v>51.8125</v>
      </c>
      <c r="L480" s="101"/>
      <c r="M480" s="6"/>
      <c r="N480" s="98"/>
      <c r="O480" s="6"/>
      <c r="P480" s="100"/>
      <c r="Q480" s="6"/>
      <c r="R480" s="101"/>
    </row>
    <row r="481" spans="1:18">
      <c r="A481" s="124">
        <v>4810151013288</v>
      </c>
      <c r="B481" s="91" t="s">
        <v>370</v>
      </c>
      <c r="C481" s="91">
        <v>20</v>
      </c>
      <c r="D481" s="162">
        <v>25</v>
      </c>
      <c r="E481" s="92">
        <v>41.45</v>
      </c>
      <c r="F481" s="92">
        <f t="shared" si="75"/>
        <v>37.305000000000007</v>
      </c>
      <c r="G481" s="12">
        <f t="shared" si="68"/>
        <v>36.061500000000002</v>
      </c>
      <c r="H481" s="92">
        <f t="shared" si="77"/>
        <v>35.232500000000002</v>
      </c>
      <c r="I481" s="12">
        <f t="shared" si="63"/>
        <v>34.817999999999998</v>
      </c>
      <c r="J481" s="12">
        <f t="shared" si="69"/>
        <v>33.160000000000004</v>
      </c>
      <c r="K481" s="12">
        <f t="shared" si="70"/>
        <v>51.8125</v>
      </c>
      <c r="L481" s="101"/>
      <c r="M481" s="6"/>
      <c r="N481" s="98"/>
      <c r="O481" s="6"/>
      <c r="P481" s="100"/>
      <c r="Q481" s="6"/>
      <c r="R481" s="101"/>
    </row>
    <row r="482" spans="1:18">
      <c r="A482" s="124">
        <v>4810151013233</v>
      </c>
      <c r="B482" s="91" t="s">
        <v>371</v>
      </c>
      <c r="C482" s="91">
        <v>30</v>
      </c>
      <c r="D482" s="162">
        <v>15</v>
      </c>
      <c r="E482" s="92">
        <v>53.3</v>
      </c>
      <c r="F482" s="92">
        <f t="shared" si="75"/>
        <v>47.97</v>
      </c>
      <c r="G482" s="12">
        <f t="shared" si="68"/>
        <v>46.370999999999995</v>
      </c>
      <c r="H482" s="92">
        <f t="shared" si="77"/>
        <v>45.305</v>
      </c>
      <c r="I482" s="12">
        <f t="shared" si="63"/>
        <v>44.771999999999998</v>
      </c>
      <c r="J482" s="12">
        <f t="shared" si="69"/>
        <v>42.64</v>
      </c>
      <c r="K482" s="12">
        <f t="shared" si="70"/>
        <v>66.625</v>
      </c>
      <c r="L482" s="101"/>
      <c r="M482" s="6"/>
      <c r="N482" s="98"/>
      <c r="O482" s="6"/>
      <c r="P482" s="100"/>
      <c r="Q482" s="6"/>
      <c r="R482" s="101"/>
    </row>
    <row r="483" spans="1:18">
      <c r="A483" s="124">
        <v>4810151013240</v>
      </c>
      <c r="B483" s="91" t="s">
        <v>372</v>
      </c>
      <c r="C483" s="91">
        <v>30</v>
      </c>
      <c r="D483" s="162">
        <v>15</v>
      </c>
      <c r="E483" s="92">
        <v>53.3</v>
      </c>
      <c r="F483" s="92">
        <f t="shared" si="75"/>
        <v>47.97</v>
      </c>
      <c r="G483" s="12">
        <f t="shared" si="68"/>
        <v>46.370999999999995</v>
      </c>
      <c r="H483" s="92">
        <f t="shared" si="77"/>
        <v>45.305</v>
      </c>
      <c r="I483" s="12">
        <f t="shared" si="63"/>
        <v>44.771999999999998</v>
      </c>
      <c r="J483" s="12">
        <f t="shared" si="69"/>
        <v>42.64</v>
      </c>
      <c r="K483" s="12">
        <f t="shared" si="70"/>
        <v>66.625</v>
      </c>
      <c r="L483" s="101"/>
      <c r="M483" s="6"/>
      <c r="N483" s="98"/>
      <c r="O483" s="6"/>
      <c r="P483" s="100"/>
      <c r="Q483" s="6"/>
      <c r="R483" s="101"/>
    </row>
    <row r="484" spans="1:18">
      <c r="A484" s="124">
        <v>4810151013257</v>
      </c>
      <c r="B484" s="91" t="s">
        <v>373</v>
      </c>
      <c r="C484" s="91">
        <v>30</v>
      </c>
      <c r="D484" s="162">
        <v>15</v>
      </c>
      <c r="E484" s="92">
        <v>53.3</v>
      </c>
      <c r="F484" s="92">
        <f t="shared" si="75"/>
        <v>47.97</v>
      </c>
      <c r="G484" s="12">
        <f t="shared" si="68"/>
        <v>46.370999999999995</v>
      </c>
      <c r="H484" s="92">
        <f t="shared" si="77"/>
        <v>45.305</v>
      </c>
      <c r="I484" s="12">
        <f t="shared" si="63"/>
        <v>44.771999999999998</v>
      </c>
      <c r="J484" s="12">
        <f t="shared" si="69"/>
        <v>42.64</v>
      </c>
      <c r="K484" s="12">
        <f t="shared" si="70"/>
        <v>66.625</v>
      </c>
      <c r="L484" s="101"/>
      <c r="M484" s="6"/>
      <c r="N484" s="98"/>
      <c r="O484" s="6"/>
      <c r="P484" s="100"/>
      <c r="Q484" s="6"/>
      <c r="R484" s="101"/>
    </row>
    <row r="485" spans="1:18">
      <c r="A485" s="124">
        <v>4810151017590</v>
      </c>
      <c r="B485" s="91" t="s">
        <v>989</v>
      </c>
      <c r="C485" s="91">
        <v>30</v>
      </c>
      <c r="D485" s="162">
        <v>15</v>
      </c>
      <c r="E485" s="92">
        <v>53.3</v>
      </c>
      <c r="F485" s="92">
        <f t="shared" si="75"/>
        <v>47.97</v>
      </c>
      <c r="G485" s="12">
        <f t="shared" si="68"/>
        <v>46.370999999999995</v>
      </c>
      <c r="H485" s="92">
        <f t="shared" si="77"/>
        <v>45.305</v>
      </c>
      <c r="I485" s="12">
        <f t="shared" si="63"/>
        <v>44.771999999999998</v>
      </c>
      <c r="J485" s="12">
        <f t="shared" si="69"/>
        <v>42.64</v>
      </c>
      <c r="K485" s="12">
        <f t="shared" si="70"/>
        <v>66.625</v>
      </c>
      <c r="L485" s="101"/>
      <c r="M485" s="6"/>
      <c r="N485" s="98"/>
      <c r="O485" s="6"/>
      <c r="P485" s="100"/>
      <c r="Q485" s="6"/>
      <c r="R485" s="101"/>
    </row>
    <row r="486" spans="1:18">
      <c r="A486" s="124">
        <v>4810151017606</v>
      </c>
      <c r="B486" s="91" t="s">
        <v>988</v>
      </c>
      <c r="C486" s="91">
        <v>30</v>
      </c>
      <c r="D486" s="162">
        <v>15</v>
      </c>
      <c r="E486" s="92">
        <v>53.3</v>
      </c>
      <c r="F486" s="92">
        <f t="shared" si="75"/>
        <v>47.97</v>
      </c>
      <c r="G486" s="12">
        <f t="shared" si="68"/>
        <v>46.370999999999995</v>
      </c>
      <c r="H486" s="92">
        <f t="shared" si="77"/>
        <v>45.305</v>
      </c>
      <c r="I486" s="12">
        <f t="shared" si="63"/>
        <v>44.771999999999998</v>
      </c>
      <c r="J486" s="12">
        <f t="shared" si="69"/>
        <v>42.64</v>
      </c>
      <c r="K486" s="12">
        <f t="shared" si="70"/>
        <v>66.625</v>
      </c>
      <c r="L486" s="101"/>
      <c r="M486" s="6"/>
      <c r="N486" s="98"/>
      <c r="O486" s="6"/>
      <c r="P486" s="100"/>
      <c r="Q486" s="6"/>
      <c r="R486" s="101"/>
    </row>
    <row r="487" spans="1:18">
      <c r="B487" s="143" t="s">
        <v>1152</v>
      </c>
      <c r="E487" s="92"/>
      <c r="F487" s="92">
        <f t="shared" si="75"/>
        <v>0</v>
      </c>
      <c r="G487" s="12">
        <f t="shared" si="68"/>
        <v>0</v>
      </c>
      <c r="H487" s="92">
        <f t="shared" si="77"/>
        <v>0</v>
      </c>
      <c r="I487" s="12">
        <f t="shared" si="63"/>
        <v>0</v>
      </c>
      <c r="J487" s="12">
        <f t="shared" si="69"/>
        <v>0</v>
      </c>
      <c r="K487" s="12">
        <f t="shared" si="70"/>
        <v>0</v>
      </c>
      <c r="L487" s="101"/>
      <c r="M487" s="6"/>
      <c r="N487" s="98"/>
      <c r="O487" s="6"/>
      <c r="P487" s="100"/>
      <c r="Q487" s="6"/>
      <c r="R487" s="101"/>
    </row>
    <row r="488" spans="1:18" hidden="1">
      <c r="A488" s="124">
        <v>4810151021771</v>
      </c>
      <c r="B488" s="91" t="s">
        <v>1153</v>
      </c>
      <c r="C488" s="91">
        <v>30</v>
      </c>
      <c r="D488" s="162">
        <v>15</v>
      </c>
      <c r="E488" s="92">
        <v>88.9</v>
      </c>
      <c r="F488" s="92">
        <f t="shared" si="75"/>
        <v>80.010000000000005</v>
      </c>
      <c r="G488" s="12">
        <f t="shared" si="68"/>
        <v>77.343000000000004</v>
      </c>
      <c r="H488" s="92">
        <f t="shared" si="77"/>
        <v>75.564999999999998</v>
      </c>
      <c r="I488" s="12">
        <f t="shared" si="63"/>
        <v>74.676000000000002</v>
      </c>
      <c r="J488" s="12">
        <f t="shared" si="69"/>
        <v>71.12</v>
      </c>
      <c r="K488" s="12">
        <f t="shared" si="70"/>
        <v>111.125</v>
      </c>
      <c r="L488" s="101"/>
      <c r="M488" s="6"/>
      <c r="N488" s="98"/>
      <c r="O488" s="6"/>
      <c r="P488" s="100"/>
      <c r="Q488" s="6"/>
      <c r="R488" s="101"/>
    </row>
    <row r="489" spans="1:18" ht="25.5" hidden="1">
      <c r="A489" s="124">
        <v>4810151021764</v>
      </c>
      <c r="B489" s="248" t="s">
        <v>1154</v>
      </c>
      <c r="C489" s="91">
        <v>30</v>
      </c>
      <c r="D489" s="162">
        <v>15</v>
      </c>
      <c r="E489" s="92">
        <v>83.4</v>
      </c>
      <c r="F489" s="92">
        <f t="shared" si="75"/>
        <v>75.06</v>
      </c>
      <c r="G489" s="12">
        <f t="shared" si="68"/>
        <v>72.558000000000007</v>
      </c>
      <c r="H489" s="92">
        <f t="shared" si="77"/>
        <v>70.89</v>
      </c>
      <c r="I489" s="12">
        <f t="shared" si="63"/>
        <v>70.055999999999997</v>
      </c>
      <c r="J489" s="12">
        <f t="shared" si="69"/>
        <v>66.720000000000013</v>
      </c>
      <c r="K489" s="12">
        <f t="shared" si="70"/>
        <v>104.25</v>
      </c>
      <c r="L489" s="101"/>
      <c r="M489" s="6"/>
      <c r="N489" s="98"/>
      <c r="O489" s="6"/>
      <c r="P489" s="100"/>
      <c r="Q489" s="6"/>
      <c r="R489" s="101"/>
    </row>
    <row r="490" spans="1:18" ht="12.75" hidden="1" customHeight="1">
      <c r="A490" s="124">
        <v>4810151021733</v>
      </c>
      <c r="B490" s="248" t="s">
        <v>1155</v>
      </c>
      <c r="C490" s="91">
        <v>30</v>
      </c>
      <c r="D490" s="162">
        <v>15</v>
      </c>
      <c r="E490" s="92">
        <v>79.3</v>
      </c>
      <c r="F490" s="92">
        <f t="shared" si="75"/>
        <v>71.37</v>
      </c>
      <c r="G490" s="12">
        <f t="shared" si="68"/>
        <v>68.991</v>
      </c>
      <c r="H490" s="92">
        <f t="shared" si="77"/>
        <v>67.405000000000001</v>
      </c>
      <c r="I490" s="12">
        <f t="shared" si="63"/>
        <v>66.611999999999995</v>
      </c>
      <c r="J490" s="12">
        <f t="shared" si="69"/>
        <v>63.44</v>
      </c>
      <c r="K490" s="12">
        <f t="shared" si="70"/>
        <v>99.125</v>
      </c>
      <c r="L490" s="101"/>
      <c r="M490" s="6"/>
      <c r="N490" s="98"/>
      <c r="O490" s="6"/>
      <c r="P490" s="100"/>
      <c r="Q490" s="6"/>
      <c r="R490" s="101"/>
    </row>
    <row r="491" spans="1:18" hidden="1">
      <c r="A491" s="124">
        <v>4810151021740</v>
      </c>
      <c r="B491" s="91" t="s">
        <v>1156</v>
      </c>
      <c r="C491" s="91">
        <v>30</v>
      </c>
      <c r="D491" s="162">
        <v>15</v>
      </c>
      <c r="E491" s="92">
        <v>79.3</v>
      </c>
      <c r="F491" s="92">
        <f t="shared" si="75"/>
        <v>71.37</v>
      </c>
      <c r="G491" s="12">
        <f t="shared" si="68"/>
        <v>68.991</v>
      </c>
      <c r="H491" s="92">
        <f t="shared" si="77"/>
        <v>67.405000000000001</v>
      </c>
      <c r="I491" s="12">
        <f t="shared" si="63"/>
        <v>66.611999999999995</v>
      </c>
      <c r="J491" s="12">
        <f t="shared" si="69"/>
        <v>63.44</v>
      </c>
      <c r="K491" s="12">
        <f t="shared" si="70"/>
        <v>99.125</v>
      </c>
      <c r="L491" s="101"/>
      <c r="M491" s="6"/>
      <c r="N491" s="98"/>
      <c r="O491" s="6"/>
      <c r="P491" s="100"/>
      <c r="Q491" s="6"/>
      <c r="R491" s="101"/>
    </row>
    <row r="492" spans="1:18" hidden="1">
      <c r="A492" s="124">
        <v>4810151021337</v>
      </c>
      <c r="B492" s="91" t="s">
        <v>1157</v>
      </c>
      <c r="C492" s="91">
        <v>145</v>
      </c>
      <c r="D492" s="162">
        <v>12</v>
      </c>
      <c r="E492" s="92">
        <v>49.6</v>
      </c>
      <c r="F492" s="92">
        <f t="shared" si="75"/>
        <v>44.64</v>
      </c>
      <c r="G492" s="12">
        <f t="shared" ref="G492:G550" si="78">E492*0.87</f>
        <v>43.152000000000001</v>
      </c>
      <c r="H492" s="92">
        <f t="shared" si="77"/>
        <v>42.16</v>
      </c>
      <c r="I492" s="12">
        <f t="shared" si="63"/>
        <v>41.664000000000001</v>
      </c>
      <c r="J492" s="12">
        <f t="shared" si="69"/>
        <v>39.680000000000007</v>
      </c>
      <c r="K492" s="12">
        <f t="shared" si="70"/>
        <v>62</v>
      </c>
      <c r="L492" s="101"/>
      <c r="M492" s="6"/>
      <c r="N492" s="98"/>
      <c r="O492" s="6"/>
      <c r="P492" s="100"/>
      <c r="Q492" s="6"/>
      <c r="R492" s="101"/>
    </row>
    <row r="493" spans="1:18" hidden="1">
      <c r="A493" s="124">
        <v>4810151021788</v>
      </c>
      <c r="B493" s="91" t="s">
        <v>1158</v>
      </c>
      <c r="C493" s="91">
        <v>30</v>
      </c>
      <c r="D493" s="162">
        <v>15</v>
      </c>
      <c r="E493" s="92">
        <v>82.05</v>
      </c>
      <c r="F493" s="92">
        <f t="shared" si="75"/>
        <v>73.844999999999999</v>
      </c>
      <c r="G493" s="12">
        <f t="shared" si="78"/>
        <v>71.383499999999998</v>
      </c>
      <c r="H493" s="92">
        <f t="shared" si="77"/>
        <v>69.742499999999993</v>
      </c>
      <c r="I493" s="12">
        <f t="shared" si="63"/>
        <v>68.921999999999997</v>
      </c>
      <c r="J493" s="12">
        <f t="shared" si="69"/>
        <v>65.64</v>
      </c>
      <c r="K493" s="12">
        <f t="shared" si="70"/>
        <v>102.5625</v>
      </c>
      <c r="L493" s="101"/>
      <c r="M493" s="6"/>
      <c r="N493" s="98"/>
      <c r="O493" s="6"/>
      <c r="P493" s="100"/>
      <c r="Q493" s="6"/>
      <c r="R493" s="101"/>
    </row>
    <row r="494" spans="1:18">
      <c r="A494" s="124">
        <v>4810151020460</v>
      </c>
      <c r="B494" s="91" t="s">
        <v>1159</v>
      </c>
      <c r="C494" s="91">
        <v>12</v>
      </c>
      <c r="D494" s="162">
        <v>10</v>
      </c>
      <c r="E494" s="92">
        <v>137.80000000000001</v>
      </c>
      <c r="F494" s="92">
        <f t="shared" si="75"/>
        <v>124.02000000000001</v>
      </c>
      <c r="G494" s="12">
        <f t="shared" si="78"/>
        <v>119.88600000000001</v>
      </c>
      <c r="H494" s="92">
        <f t="shared" si="77"/>
        <v>117.13000000000001</v>
      </c>
      <c r="I494" s="12">
        <f t="shared" si="63"/>
        <v>115.75200000000001</v>
      </c>
      <c r="J494" s="12">
        <f t="shared" si="69"/>
        <v>110.24000000000001</v>
      </c>
      <c r="K494" s="12">
        <f t="shared" si="70"/>
        <v>172.25</v>
      </c>
      <c r="L494" s="101"/>
      <c r="M494" s="6"/>
      <c r="N494" s="98"/>
      <c r="O494" s="6"/>
      <c r="P494" s="100"/>
      <c r="Q494" s="6"/>
      <c r="R494" s="101"/>
    </row>
    <row r="495" spans="1:18">
      <c r="A495" s="124">
        <v>4810151026240</v>
      </c>
      <c r="B495" s="91" t="s">
        <v>2115</v>
      </c>
      <c r="C495" s="91"/>
      <c r="D495" s="162"/>
      <c r="E495" s="92">
        <v>137.80000000000001</v>
      </c>
      <c r="F495" s="92">
        <f t="shared" si="75"/>
        <v>124.02000000000001</v>
      </c>
      <c r="G495" s="12">
        <f t="shared" si="78"/>
        <v>119.88600000000001</v>
      </c>
      <c r="H495" s="92">
        <f t="shared" si="77"/>
        <v>117.13000000000001</v>
      </c>
      <c r="I495" s="12">
        <f t="shared" si="63"/>
        <v>115.75200000000001</v>
      </c>
      <c r="J495" s="12">
        <f t="shared" si="69"/>
        <v>110.24000000000001</v>
      </c>
      <c r="K495" s="12">
        <f t="shared" si="70"/>
        <v>172.25</v>
      </c>
      <c r="L495" s="101"/>
      <c r="M495" s="6"/>
      <c r="N495" s="98"/>
      <c r="O495" s="6"/>
      <c r="P495" s="100"/>
      <c r="Q495" s="6"/>
      <c r="R495" s="101"/>
    </row>
    <row r="496" spans="1:18">
      <c r="A496" s="124">
        <v>4810151018931</v>
      </c>
      <c r="B496" s="91" t="s">
        <v>1160</v>
      </c>
      <c r="C496" s="91">
        <v>12</v>
      </c>
      <c r="D496" s="162">
        <v>10</v>
      </c>
      <c r="E496" s="92">
        <v>105.7</v>
      </c>
      <c r="F496" s="92">
        <f t="shared" si="75"/>
        <v>95.13000000000001</v>
      </c>
      <c r="G496" s="12">
        <f t="shared" si="78"/>
        <v>91.959000000000003</v>
      </c>
      <c r="H496" s="92">
        <f t="shared" si="77"/>
        <v>89.844999999999999</v>
      </c>
      <c r="I496" s="12">
        <f t="shared" si="63"/>
        <v>88.787999999999997</v>
      </c>
      <c r="J496" s="12">
        <f t="shared" si="69"/>
        <v>84.56</v>
      </c>
      <c r="K496" s="12">
        <f t="shared" si="70"/>
        <v>132.125</v>
      </c>
      <c r="L496" s="101"/>
      <c r="M496" s="6"/>
      <c r="N496" s="98"/>
      <c r="O496" s="6"/>
      <c r="P496" s="100"/>
      <c r="Q496" s="6"/>
      <c r="R496" s="101"/>
    </row>
    <row r="497" spans="1:18">
      <c r="A497" s="124">
        <v>4810151024185</v>
      </c>
      <c r="B497" s="91" t="s">
        <v>1470</v>
      </c>
      <c r="C497" s="91"/>
      <c r="D497" s="162"/>
      <c r="E497" s="92">
        <v>51</v>
      </c>
      <c r="F497" s="92">
        <f t="shared" si="75"/>
        <v>45.9</v>
      </c>
      <c r="G497" s="12">
        <f t="shared" si="78"/>
        <v>44.37</v>
      </c>
      <c r="H497" s="92">
        <f t="shared" si="77"/>
        <v>43.35</v>
      </c>
      <c r="I497" s="12">
        <f t="shared" ref="I497:I539" si="79">E497*0.84</f>
        <v>42.839999999999996</v>
      </c>
      <c r="J497" s="12">
        <f t="shared" si="69"/>
        <v>40.800000000000004</v>
      </c>
      <c r="K497" s="12">
        <f t="shared" si="70"/>
        <v>63.75</v>
      </c>
      <c r="L497" s="101"/>
      <c r="M497" s="6"/>
      <c r="N497" s="98"/>
      <c r="O497" s="6"/>
      <c r="P497" s="100"/>
      <c r="Q497" s="6"/>
      <c r="R497" s="101"/>
    </row>
    <row r="498" spans="1:18">
      <c r="A498" s="124">
        <v>4810151024192</v>
      </c>
      <c r="B498" s="91" t="s">
        <v>1471</v>
      </c>
      <c r="C498" s="91"/>
      <c r="D498" s="162"/>
      <c r="E498" s="92">
        <v>51</v>
      </c>
      <c r="F498" s="92">
        <f t="shared" si="75"/>
        <v>45.9</v>
      </c>
      <c r="G498" s="12">
        <f t="shared" si="78"/>
        <v>44.37</v>
      </c>
      <c r="H498" s="92">
        <f t="shared" si="77"/>
        <v>43.35</v>
      </c>
      <c r="I498" s="12">
        <f t="shared" si="79"/>
        <v>42.839999999999996</v>
      </c>
      <c r="J498" s="12">
        <f t="shared" si="69"/>
        <v>40.800000000000004</v>
      </c>
      <c r="K498" s="12">
        <f t="shared" si="70"/>
        <v>63.75</v>
      </c>
      <c r="L498" s="101"/>
      <c r="M498" s="6"/>
      <c r="N498" s="98"/>
      <c r="O498" s="6"/>
      <c r="P498" s="100"/>
      <c r="Q498" s="6"/>
      <c r="R498" s="101"/>
    </row>
    <row r="499" spans="1:18">
      <c r="A499" s="124">
        <v>4810151024208</v>
      </c>
      <c r="B499" s="91" t="s">
        <v>1472</v>
      </c>
      <c r="C499" s="91"/>
      <c r="D499" s="162"/>
      <c r="E499" s="92">
        <v>51</v>
      </c>
      <c r="F499" s="92">
        <f t="shared" si="75"/>
        <v>45.9</v>
      </c>
      <c r="G499" s="12">
        <f t="shared" si="78"/>
        <v>44.37</v>
      </c>
      <c r="H499" s="92">
        <f t="shared" si="77"/>
        <v>43.35</v>
      </c>
      <c r="I499" s="12">
        <f t="shared" si="79"/>
        <v>42.839999999999996</v>
      </c>
      <c r="J499" s="12">
        <f t="shared" si="69"/>
        <v>40.800000000000004</v>
      </c>
      <c r="K499" s="12">
        <f t="shared" si="70"/>
        <v>63.75</v>
      </c>
      <c r="L499" s="101"/>
      <c r="M499" s="6"/>
      <c r="N499" s="98"/>
      <c r="O499" s="6"/>
      <c r="P499" s="100"/>
      <c r="Q499" s="6"/>
      <c r="R499" s="101"/>
    </row>
    <row r="500" spans="1:18">
      <c r="B500" s="143" t="s">
        <v>1260</v>
      </c>
      <c r="E500" s="91"/>
      <c r="F500" s="92">
        <f t="shared" si="75"/>
        <v>0</v>
      </c>
      <c r="G500" s="12">
        <f t="shared" si="78"/>
        <v>0</v>
      </c>
      <c r="H500" s="92">
        <f t="shared" si="77"/>
        <v>0</v>
      </c>
      <c r="I500" s="12">
        <f t="shared" si="79"/>
        <v>0</v>
      </c>
      <c r="J500" s="12">
        <f t="shared" si="69"/>
        <v>0</v>
      </c>
      <c r="K500" s="12">
        <f t="shared" si="70"/>
        <v>0</v>
      </c>
      <c r="L500" s="101"/>
      <c r="M500" s="6"/>
      <c r="N500" s="98"/>
      <c r="O500" s="6"/>
      <c r="P500" s="100"/>
      <c r="Q500" s="6"/>
      <c r="R500" s="101"/>
    </row>
    <row r="501" spans="1:18">
      <c r="A501" s="124">
        <v>4810151022488</v>
      </c>
      <c r="B501" s="91" t="s">
        <v>1261</v>
      </c>
      <c r="C501" s="91">
        <v>380</v>
      </c>
      <c r="D501" s="162">
        <v>27</v>
      </c>
      <c r="E501" s="125">
        <v>69.3</v>
      </c>
      <c r="F501" s="92">
        <f t="shared" si="75"/>
        <v>62.37</v>
      </c>
      <c r="G501" s="12">
        <f t="shared" si="78"/>
        <v>60.290999999999997</v>
      </c>
      <c r="H501" s="92">
        <f t="shared" si="77"/>
        <v>58.904999999999994</v>
      </c>
      <c r="I501" s="12">
        <f t="shared" si="79"/>
        <v>58.211999999999996</v>
      </c>
      <c r="J501" s="12">
        <f t="shared" si="69"/>
        <v>55.44</v>
      </c>
      <c r="K501" s="12">
        <f t="shared" si="70"/>
        <v>86.625</v>
      </c>
      <c r="L501" s="101"/>
      <c r="M501" s="6"/>
      <c r="N501" s="98"/>
      <c r="O501" s="6"/>
      <c r="P501" s="100"/>
      <c r="Q501" s="6"/>
      <c r="R501" s="101"/>
    </row>
    <row r="502" spans="1:18">
      <c r="A502" s="124">
        <v>4810151022471</v>
      </c>
      <c r="B502" s="91" t="s">
        <v>1262</v>
      </c>
      <c r="C502" s="91">
        <v>380</v>
      </c>
      <c r="D502" s="162">
        <v>27</v>
      </c>
      <c r="E502" s="125">
        <v>69.3</v>
      </c>
      <c r="F502" s="92">
        <f t="shared" si="75"/>
        <v>62.37</v>
      </c>
      <c r="G502" s="12">
        <f t="shared" si="78"/>
        <v>60.290999999999997</v>
      </c>
      <c r="H502" s="92">
        <f t="shared" si="77"/>
        <v>58.904999999999994</v>
      </c>
      <c r="I502" s="12">
        <f t="shared" si="79"/>
        <v>58.211999999999996</v>
      </c>
      <c r="J502" s="12">
        <f t="shared" si="69"/>
        <v>55.44</v>
      </c>
      <c r="K502" s="12">
        <f t="shared" si="70"/>
        <v>86.625</v>
      </c>
      <c r="L502" s="101"/>
      <c r="M502" s="6"/>
      <c r="N502" s="98"/>
      <c r="O502" s="6"/>
      <c r="P502" s="100"/>
      <c r="Q502" s="6"/>
      <c r="R502" s="101"/>
    </row>
    <row r="503" spans="1:18">
      <c r="A503" s="124">
        <v>4810151022549</v>
      </c>
      <c r="B503" s="91" t="s">
        <v>1263</v>
      </c>
      <c r="C503" s="91">
        <v>6</v>
      </c>
      <c r="D503" s="162">
        <v>10</v>
      </c>
      <c r="E503" s="91">
        <v>82</v>
      </c>
      <c r="F503" s="92">
        <f t="shared" si="75"/>
        <v>73.8</v>
      </c>
      <c r="G503" s="12">
        <f t="shared" si="78"/>
        <v>71.34</v>
      </c>
      <c r="H503" s="92">
        <f t="shared" si="77"/>
        <v>69.7</v>
      </c>
      <c r="I503" s="12">
        <f t="shared" si="79"/>
        <v>68.88</v>
      </c>
      <c r="J503" s="12">
        <f t="shared" si="69"/>
        <v>65.600000000000009</v>
      </c>
      <c r="K503" s="12">
        <f t="shared" si="70"/>
        <v>102.5</v>
      </c>
      <c r="L503" s="101"/>
      <c r="M503" s="6"/>
      <c r="N503" s="98"/>
      <c r="O503" s="6"/>
      <c r="P503" s="100"/>
      <c r="Q503" s="6"/>
      <c r="R503" s="101"/>
    </row>
    <row r="504" spans="1:18">
      <c r="A504" s="124">
        <v>4810151022525</v>
      </c>
      <c r="B504" s="91" t="s">
        <v>1264</v>
      </c>
      <c r="C504" s="91">
        <v>100</v>
      </c>
      <c r="D504" s="162">
        <v>20</v>
      </c>
      <c r="E504" s="91">
        <v>47.35</v>
      </c>
      <c r="F504" s="92">
        <f t="shared" si="75"/>
        <v>42.615000000000002</v>
      </c>
      <c r="G504" s="12">
        <f t="shared" si="78"/>
        <v>41.194499999999998</v>
      </c>
      <c r="H504" s="92">
        <f t="shared" si="77"/>
        <v>40.247500000000002</v>
      </c>
      <c r="I504" s="12">
        <f t="shared" si="79"/>
        <v>39.774000000000001</v>
      </c>
      <c r="J504" s="12">
        <f t="shared" si="69"/>
        <v>37.880000000000003</v>
      </c>
      <c r="K504" s="12">
        <f t="shared" si="70"/>
        <v>59.1875</v>
      </c>
      <c r="L504" s="101"/>
      <c r="M504" s="6"/>
      <c r="N504" s="98"/>
      <c r="O504" s="6"/>
      <c r="P504" s="100"/>
      <c r="Q504" s="6"/>
      <c r="R504" s="101"/>
    </row>
    <row r="505" spans="1:18">
      <c r="A505" s="124">
        <v>4810151022518</v>
      </c>
      <c r="B505" s="91" t="s">
        <v>1265</v>
      </c>
      <c r="C505" s="91">
        <v>100</v>
      </c>
      <c r="D505" s="162">
        <v>20</v>
      </c>
      <c r="E505" s="91">
        <v>47.35</v>
      </c>
      <c r="F505" s="92">
        <f t="shared" si="75"/>
        <v>42.615000000000002</v>
      </c>
      <c r="G505" s="12">
        <f t="shared" si="78"/>
        <v>41.194499999999998</v>
      </c>
      <c r="H505" s="92">
        <f t="shared" si="77"/>
        <v>40.247500000000002</v>
      </c>
      <c r="I505" s="12">
        <f t="shared" si="79"/>
        <v>39.774000000000001</v>
      </c>
      <c r="J505" s="12">
        <f t="shared" si="69"/>
        <v>37.880000000000003</v>
      </c>
      <c r="K505" s="12">
        <f t="shared" si="70"/>
        <v>59.1875</v>
      </c>
      <c r="L505" s="101"/>
      <c r="M505" s="6"/>
      <c r="N505" s="98"/>
      <c r="O505" s="6"/>
      <c r="P505" s="100"/>
      <c r="Q505" s="6"/>
      <c r="R505" s="101"/>
    </row>
    <row r="506" spans="1:18">
      <c r="A506" s="124">
        <v>4810151022495</v>
      </c>
      <c r="B506" s="91" t="s">
        <v>1266</v>
      </c>
      <c r="C506" s="91">
        <v>200</v>
      </c>
      <c r="D506" s="162">
        <v>15</v>
      </c>
      <c r="E506" s="91">
        <v>57.5</v>
      </c>
      <c r="F506" s="92">
        <f t="shared" si="75"/>
        <v>51.75</v>
      </c>
      <c r="G506" s="12">
        <f t="shared" si="78"/>
        <v>50.024999999999999</v>
      </c>
      <c r="H506" s="92">
        <f t="shared" si="77"/>
        <v>48.875</v>
      </c>
      <c r="I506" s="12">
        <f t="shared" si="79"/>
        <v>48.3</v>
      </c>
      <c r="J506" s="12">
        <f t="shared" si="69"/>
        <v>46</v>
      </c>
      <c r="K506" s="12">
        <f t="shared" si="70"/>
        <v>71.875</v>
      </c>
      <c r="L506" s="101"/>
      <c r="M506" s="6"/>
      <c r="N506" s="98"/>
      <c r="O506" s="6"/>
      <c r="P506" s="100"/>
      <c r="Q506" s="6"/>
      <c r="R506" s="101"/>
    </row>
    <row r="507" spans="1:18">
      <c r="A507" s="124">
        <v>4810151022501</v>
      </c>
      <c r="B507" s="91" t="s">
        <v>1267</v>
      </c>
      <c r="C507" s="91">
        <v>200</v>
      </c>
      <c r="D507" s="162">
        <v>15</v>
      </c>
      <c r="E507" s="91">
        <v>57.5</v>
      </c>
      <c r="F507" s="92">
        <f t="shared" si="75"/>
        <v>51.75</v>
      </c>
      <c r="G507" s="12">
        <f t="shared" si="78"/>
        <v>50.024999999999999</v>
      </c>
      <c r="H507" s="92">
        <f t="shared" si="77"/>
        <v>48.875</v>
      </c>
      <c r="I507" s="12">
        <f t="shared" si="79"/>
        <v>48.3</v>
      </c>
      <c r="J507" s="12">
        <f t="shared" si="69"/>
        <v>46</v>
      </c>
      <c r="K507" s="12">
        <f t="shared" si="70"/>
        <v>71.875</v>
      </c>
      <c r="L507" s="101"/>
      <c r="M507" s="6"/>
      <c r="N507" s="98"/>
      <c r="O507" s="6"/>
      <c r="P507" s="100"/>
      <c r="Q507" s="6"/>
      <c r="R507" s="101"/>
    </row>
    <row r="508" spans="1:18">
      <c r="A508" s="124">
        <v>4810151022532</v>
      </c>
      <c r="B508" s="91" t="s">
        <v>1268</v>
      </c>
      <c r="C508" s="91">
        <v>100</v>
      </c>
      <c r="D508" s="162">
        <v>15</v>
      </c>
      <c r="E508" s="125">
        <v>60</v>
      </c>
      <c r="F508" s="92">
        <f t="shared" si="75"/>
        <v>54</v>
      </c>
      <c r="G508" s="12">
        <f t="shared" si="78"/>
        <v>52.2</v>
      </c>
      <c r="H508" s="92">
        <f t="shared" si="77"/>
        <v>51</v>
      </c>
      <c r="I508" s="12">
        <f t="shared" si="79"/>
        <v>50.4</v>
      </c>
      <c r="J508" s="12">
        <f t="shared" si="69"/>
        <v>48</v>
      </c>
      <c r="K508" s="12">
        <f t="shared" si="70"/>
        <v>75</v>
      </c>
      <c r="L508" s="101"/>
      <c r="M508" s="6"/>
      <c r="N508" s="98"/>
      <c r="O508" s="6"/>
      <c r="P508" s="100"/>
      <c r="Q508" s="6"/>
      <c r="R508" s="101"/>
    </row>
    <row r="509" spans="1:18">
      <c r="A509" s="124">
        <v>4810151022464</v>
      </c>
      <c r="B509" s="91" t="s">
        <v>1269</v>
      </c>
      <c r="C509" s="91">
        <v>400</v>
      </c>
      <c r="D509" s="162">
        <v>19</v>
      </c>
      <c r="E509" s="125">
        <v>73.5</v>
      </c>
      <c r="F509" s="92">
        <f t="shared" si="75"/>
        <v>66.150000000000006</v>
      </c>
      <c r="G509" s="12">
        <f t="shared" si="78"/>
        <v>63.945</v>
      </c>
      <c r="H509" s="92">
        <f t="shared" si="77"/>
        <v>62.475000000000001</v>
      </c>
      <c r="I509" s="12">
        <f t="shared" si="79"/>
        <v>61.739999999999995</v>
      </c>
      <c r="J509" s="12">
        <f t="shared" si="69"/>
        <v>58.800000000000004</v>
      </c>
      <c r="K509" s="12">
        <f t="shared" si="70"/>
        <v>91.875</v>
      </c>
      <c r="L509" s="101"/>
      <c r="M509" s="6"/>
      <c r="N509" s="98"/>
      <c r="O509" s="6"/>
      <c r="P509" s="100"/>
      <c r="Q509" s="6"/>
      <c r="R509" s="101"/>
    </row>
    <row r="510" spans="1:18">
      <c r="A510" s="124">
        <v>4810151022457</v>
      </c>
      <c r="B510" s="91" t="s">
        <v>1270</v>
      </c>
      <c r="C510" s="91">
        <v>400</v>
      </c>
      <c r="D510" s="162">
        <v>19</v>
      </c>
      <c r="E510" s="125">
        <v>73.5</v>
      </c>
      <c r="F510" s="92">
        <f t="shared" ref="F510:F562" si="80">E510*0.9</f>
        <v>66.150000000000006</v>
      </c>
      <c r="G510" s="12">
        <f t="shared" si="78"/>
        <v>63.945</v>
      </c>
      <c r="H510" s="92">
        <f t="shared" si="77"/>
        <v>62.475000000000001</v>
      </c>
      <c r="I510" s="12">
        <f t="shared" si="79"/>
        <v>61.739999999999995</v>
      </c>
      <c r="J510" s="12">
        <f t="shared" si="69"/>
        <v>58.800000000000004</v>
      </c>
      <c r="K510" s="12">
        <f t="shared" si="70"/>
        <v>91.875</v>
      </c>
      <c r="L510" s="101"/>
      <c r="M510" s="6"/>
      <c r="N510" s="98"/>
      <c r="O510" s="6"/>
      <c r="P510" s="100"/>
      <c r="Q510" s="6"/>
      <c r="R510" s="101"/>
    </row>
    <row r="511" spans="1:18">
      <c r="A511" s="34"/>
      <c r="B511" s="143" t="s">
        <v>1274</v>
      </c>
      <c r="E511" s="91"/>
      <c r="F511" s="92">
        <f t="shared" si="80"/>
        <v>0</v>
      </c>
      <c r="G511" s="12">
        <f t="shared" si="78"/>
        <v>0</v>
      </c>
      <c r="H511" s="92">
        <f t="shared" si="77"/>
        <v>0</v>
      </c>
      <c r="I511" s="12">
        <f t="shared" si="79"/>
        <v>0</v>
      </c>
      <c r="J511" s="12">
        <f t="shared" si="69"/>
        <v>0</v>
      </c>
      <c r="K511" s="12">
        <f t="shared" si="70"/>
        <v>0</v>
      </c>
      <c r="L511" s="101"/>
      <c r="M511" s="6"/>
      <c r="N511" s="98"/>
      <c r="O511" s="6"/>
      <c r="P511" s="100"/>
      <c r="Q511" s="6"/>
      <c r="R511" s="101"/>
    </row>
    <row r="512" spans="1:18">
      <c r="A512" s="124">
        <v>4810151025687</v>
      </c>
      <c r="B512" s="132" t="s">
        <v>1903</v>
      </c>
      <c r="C512" s="91"/>
      <c r="D512" s="91"/>
      <c r="E512" s="125">
        <v>60</v>
      </c>
      <c r="F512" s="92">
        <f t="shared" si="80"/>
        <v>54</v>
      </c>
      <c r="G512" s="12">
        <f t="shared" si="78"/>
        <v>52.2</v>
      </c>
      <c r="H512" s="92">
        <f t="shared" si="77"/>
        <v>51</v>
      </c>
      <c r="I512" s="12">
        <f t="shared" si="79"/>
        <v>50.4</v>
      </c>
      <c r="J512" s="12">
        <f t="shared" ref="J512:J571" si="81">E512*0.8</f>
        <v>48</v>
      </c>
      <c r="K512" s="12">
        <f t="shared" si="70"/>
        <v>75</v>
      </c>
      <c r="L512" s="101"/>
      <c r="M512" s="6"/>
      <c r="N512" s="98"/>
      <c r="O512" s="6"/>
      <c r="P512" s="100"/>
      <c r="Q512" s="6"/>
      <c r="R512" s="101"/>
    </row>
    <row r="513" spans="1:18">
      <c r="A513" s="124">
        <v>4810151022105</v>
      </c>
      <c r="B513" s="258" t="s">
        <v>1904</v>
      </c>
      <c r="C513" s="91"/>
      <c r="D513" s="91"/>
      <c r="E513" s="91">
        <v>67.75</v>
      </c>
      <c r="F513" s="92">
        <f t="shared" si="80"/>
        <v>60.975000000000001</v>
      </c>
      <c r="G513" s="12">
        <f t="shared" si="78"/>
        <v>58.942500000000003</v>
      </c>
      <c r="H513" s="92">
        <f t="shared" si="77"/>
        <v>57.587499999999999</v>
      </c>
      <c r="I513" s="12">
        <f t="shared" si="79"/>
        <v>56.91</v>
      </c>
      <c r="J513" s="12">
        <f t="shared" si="81"/>
        <v>54.2</v>
      </c>
      <c r="K513" s="12">
        <f t="shared" si="70"/>
        <v>84.6875</v>
      </c>
      <c r="L513" s="101"/>
      <c r="M513" s="6"/>
      <c r="N513" s="98"/>
      <c r="O513" s="6"/>
      <c r="P513" s="100"/>
      <c r="Q513" s="6"/>
      <c r="R513" s="101"/>
    </row>
    <row r="514" spans="1:18">
      <c r="A514" s="124">
        <v>4810151022044</v>
      </c>
      <c r="B514" s="209" t="s">
        <v>1275</v>
      </c>
      <c r="C514" s="91">
        <v>50</v>
      </c>
      <c r="D514" s="162">
        <v>14</v>
      </c>
      <c r="E514" s="125">
        <v>57.5</v>
      </c>
      <c r="F514" s="92">
        <f t="shared" si="80"/>
        <v>51.75</v>
      </c>
      <c r="G514" s="12">
        <f t="shared" si="78"/>
        <v>50.024999999999999</v>
      </c>
      <c r="H514" s="92">
        <f t="shared" si="77"/>
        <v>48.875</v>
      </c>
      <c r="I514" s="12">
        <f t="shared" si="79"/>
        <v>48.3</v>
      </c>
      <c r="J514" s="12">
        <f t="shared" si="81"/>
        <v>46</v>
      </c>
      <c r="K514" s="12">
        <f t="shared" si="70"/>
        <v>71.875</v>
      </c>
      <c r="L514" s="101"/>
      <c r="M514" s="6"/>
      <c r="N514" s="98"/>
      <c r="O514" s="6"/>
      <c r="P514" s="100"/>
      <c r="Q514" s="6"/>
      <c r="R514" s="101"/>
    </row>
    <row r="515" spans="1:18">
      <c r="A515" s="124">
        <v>4810151022051</v>
      </c>
      <c r="B515" s="209" t="s">
        <v>1276</v>
      </c>
      <c r="C515" s="91">
        <v>50</v>
      </c>
      <c r="D515" s="162">
        <v>14</v>
      </c>
      <c r="E515" s="125">
        <v>57.5</v>
      </c>
      <c r="F515" s="92">
        <f t="shared" si="80"/>
        <v>51.75</v>
      </c>
      <c r="G515" s="12">
        <f t="shared" si="78"/>
        <v>50.024999999999999</v>
      </c>
      <c r="H515" s="92">
        <f t="shared" si="77"/>
        <v>48.875</v>
      </c>
      <c r="I515" s="12">
        <f t="shared" si="79"/>
        <v>48.3</v>
      </c>
      <c r="J515" s="12">
        <f t="shared" si="81"/>
        <v>46</v>
      </c>
      <c r="K515" s="12">
        <f t="shared" si="70"/>
        <v>71.875</v>
      </c>
      <c r="L515" s="101"/>
      <c r="M515" s="6"/>
      <c r="N515" s="98"/>
      <c r="O515" s="6"/>
      <c r="P515" s="100"/>
      <c r="Q515" s="6"/>
      <c r="R515" s="101"/>
    </row>
    <row r="516" spans="1:18">
      <c r="A516" s="124">
        <v>4810151022075</v>
      </c>
      <c r="B516" s="209" t="s">
        <v>3240</v>
      </c>
      <c r="C516" s="91"/>
      <c r="D516" s="162"/>
      <c r="E516" s="125">
        <v>57.5</v>
      </c>
      <c r="F516" s="92">
        <f t="shared" si="80"/>
        <v>51.75</v>
      </c>
      <c r="G516" s="12">
        <f t="shared" si="78"/>
        <v>50.024999999999999</v>
      </c>
      <c r="H516" s="92">
        <f t="shared" si="77"/>
        <v>48.875</v>
      </c>
      <c r="I516" s="12">
        <f t="shared" si="79"/>
        <v>48.3</v>
      </c>
      <c r="J516" s="12">
        <f t="shared" si="81"/>
        <v>46</v>
      </c>
      <c r="K516" s="12">
        <f t="shared" si="70"/>
        <v>71.875</v>
      </c>
      <c r="L516" s="101"/>
      <c r="M516" s="6"/>
      <c r="N516" s="98"/>
      <c r="O516" s="6"/>
      <c r="P516" s="100"/>
      <c r="Q516" s="6"/>
      <c r="R516" s="101"/>
    </row>
    <row r="517" spans="1:18">
      <c r="A517" s="124">
        <v>4810151022082</v>
      </c>
      <c r="B517" s="209" t="s">
        <v>1277</v>
      </c>
      <c r="C517" s="91">
        <v>150</v>
      </c>
      <c r="D517" s="162">
        <v>15</v>
      </c>
      <c r="E517" s="125">
        <v>44.8</v>
      </c>
      <c r="F517" s="92">
        <f t="shared" si="80"/>
        <v>40.32</v>
      </c>
      <c r="G517" s="12">
        <f t="shared" si="78"/>
        <v>38.975999999999999</v>
      </c>
      <c r="H517" s="92">
        <f t="shared" si="77"/>
        <v>38.08</v>
      </c>
      <c r="I517" s="12">
        <f t="shared" si="79"/>
        <v>37.631999999999998</v>
      </c>
      <c r="J517" s="12">
        <f t="shared" si="81"/>
        <v>35.839999999999996</v>
      </c>
      <c r="K517" s="12">
        <f t="shared" si="70"/>
        <v>56</v>
      </c>
      <c r="L517" s="101"/>
      <c r="M517" s="6"/>
      <c r="N517" s="98"/>
      <c r="O517" s="6"/>
      <c r="P517" s="100"/>
      <c r="Q517" s="6"/>
      <c r="R517" s="101"/>
    </row>
    <row r="518" spans="1:18">
      <c r="A518" s="124">
        <v>4810151022099</v>
      </c>
      <c r="B518" s="91" t="s">
        <v>1905</v>
      </c>
      <c r="C518" s="91"/>
      <c r="D518" s="162"/>
      <c r="E518" s="125">
        <v>42.3</v>
      </c>
      <c r="F518" s="92">
        <f t="shared" si="80"/>
        <v>38.07</v>
      </c>
      <c r="G518" s="12">
        <f t="shared" si="78"/>
        <v>36.800999999999995</v>
      </c>
      <c r="H518" s="92">
        <f t="shared" si="77"/>
        <v>35.954999999999998</v>
      </c>
      <c r="I518" s="12">
        <f t="shared" si="79"/>
        <v>35.531999999999996</v>
      </c>
      <c r="J518" s="12">
        <f t="shared" si="81"/>
        <v>33.839999999999996</v>
      </c>
      <c r="K518" s="12">
        <f t="shared" si="70"/>
        <v>52.875</v>
      </c>
      <c r="L518" s="101"/>
      <c r="M518" s="6"/>
      <c r="N518" s="98"/>
      <c r="O518" s="6"/>
      <c r="P518" s="100"/>
      <c r="Q518" s="6"/>
      <c r="R518" s="101"/>
    </row>
    <row r="519" spans="1:18">
      <c r="A519" s="124">
        <v>4810151022037</v>
      </c>
      <c r="B519" s="91" t="s">
        <v>1278</v>
      </c>
      <c r="C519" s="91">
        <v>100</v>
      </c>
      <c r="D519" s="162">
        <v>20</v>
      </c>
      <c r="E519" s="125">
        <v>49.05</v>
      </c>
      <c r="F519" s="92">
        <f t="shared" si="80"/>
        <v>44.144999999999996</v>
      </c>
      <c r="G519" s="12">
        <f t="shared" si="78"/>
        <v>42.673499999999997</v>
      </c>
      <c r="H519" s="92">
        <f t="shared" si="77"/>
        <v>41.692499999999995</v>
      </c>
      <c r="I519" s="12">
        <f t="shared" si="79"/>
        <v>41.201999999999998</v>
      </c>
      <c r="J519" s="12">
        <f t="shared" si="81"/>
        <v>39.24</v>
      </c>
      <c r="K519" s="12">
        <f t="shared" ref="K519:K582" si="82">E519*1.25</f>
        <v>61.3125</v>
      </c>
      <c r="L519" s="101"/>
      <c r="M519" s="6"/>
      <c r="N519" s="98"/>
      <c r="O519" s="6"/>
      <c r="P519" s="100"/>
      <c r="Q519" s="6"/>
      <c r="R519" s="101"/>
    </row>
    <row r="520" spans="1:18">
      <c r="A520" s="124">
        <v>4810151022006</v>
      </c>
      <c r="B520" s="91" t="s">
        <v>1279</v>
      </c>
      <c r="C520" s="91">
        <v>200</v>
      </c>
      <c r="D520" s="162">
        <v>16</v>
      </c>
      <c r="E520" s="91">
        <v>55</v>
      </c>
      <c r="F520" s="92">
        <f t="shared" si="80"/>
        <v>49.5</v>
      </c>
      <c r="G520" s="12">
        <f t="shared" si="78"/>
        <v>47.85</v>
      </c>
      <c r="H520" s="92">
        <f t="shared" si="77"/>
        <v>46.75</v>
      </c>
      <c r="I520" s="12">
        <f t="shared" si="79"/>
        <v>46.199999999999996</v>
      </c>
      <c r="J520" s="12">
        <f t="shared" si="81"/>
        <v>44</v>
      </c>
      <c r="K520" s="12">
        <f t="shared" si="82"/>
        <v>68.75</v>
      </c>
      <c r="L520" s="101"/>
      <c r="M520" s="6"/>
      <c r="N520" s="98"/>
      <c r="O520" s="6"/>
      <c r="P520" s="100"/>
      <c r="Q520" s="6"/>
      <c r="R520" s="101"/>
    </row>
    <row r="521" spans="1:18">
      <c r="A521" s="124">
        <v>4810151022020</v>
      </c>
      <c r="B521" s="91" t="s">
        <v>1280</v>
      </c>
      <c r="C521" s="91">
        <v>100</v>
      </c>
      <c r="D521" s="162">
        <v>20</v>
      </c>
      <c r="E521" s="125">
        <v>49.9</v>
      </c>
      <c r="F521" s="92">
        <f t="shared" si="80"/>
        <v>44.91</v>
      </c>
      <c r="G521" s="12">
        <f t="shared" si="78"/>
        <v>43.412999999999997</v>
      </c>
      <c r="H521" s="92">
        <f t="shared" si="77"/>
        <v>42.414999999999999</v>
      </c>
      <c r="I521" s="12">
        <f t="shared" si="79"/>
        <v>41.915999999999997</v>
      </c>
      <c r="J521" s="12">
        <f t="shared" si="81"/>
        <v>39.92</v>
      </c>
      <c r="K521" s="12">
        <f t="shared" si="82"/>
        <v>62.375</v>
      </c>
      <c r="L521" s="101"/>
      <c r="M521" s="6"/>
      <c r="N521" s="98"/>
      <c r="O521" s="6"/>
      <c r="P521" s="100"/>
      <c r="Q521" s="6"/>
      <c r="R521" s="101"/>
    </row>
    <row r="522" spans="1:18">
      <c r="A522" s="124">
        <v>4810151022068</v>
      </c>
      <c r="B522" s="91" t="s">
        <v>1349</v>
      </c>
      <c r="C522" s="91">
        <v>30</v>
      </c>
      <c r="D522" s="162"/>
      <c r="E522" s="91">
        <v>56.65</v>
      </c>
      <c r="F522" s="92">
        <f t="shared" si="80"/>
        <v>50.984999999999999</v>
      </c>
      <c r="G522" s="12">
        <f t="shared" si="78"/>
        <v>49.285499999999999</v>
      </c>
      <c r="H522" s="92">
        <f t="shared" si="77"/>
        <v>48.152499999999996</v>
      </c>
      <c r="I522" s="12">
        <f t="shared" si="79"/>
        <v>47.585999999999999</v>
      </c>
      <c r="J522" s="12">
        <f t="shared" si="81"/>
        <v>45.32</v>
      </c>
      <c r="K522" s="12">
        <f t="shared" si="82"/>
        <v>70.8125</v>
      </c>
      <c r="L522" s="101"/>
      <c r="M522" s="6"/>
      <c r="N522" s="98"/>
      <c r="O522" s="6"/>
      <c r="P522" s="100"/>
      <c r="Q522" s="6"/>
      <c r="R522" s="101"/>
    </row>
    <row r="523" spans="1:18">
      <c r="A523" s="124">
        <v>4810151022013</v>
      </c>
      <c r="B523" s="91" t="s">
        <v>1281</v>
      </c>
      <c r="C523" s="91">
        <v>200</v>
      </c>
      <c r="D523" s="162">
        <v>16</v>
      </c>
      <c r="E523" s="125">
        <v>49.9</v>
      </c>
      <c r="F523" s="92">
        <f t="shared" si="80"/>
        <v>44.91</v>
      </c>
      <c r="G523" s="12">
        <f t="shared" si="78"/>
        <v>43.412999999999997</v>
      </c>
      <c r="H523" s="92">
        <f t="shared" si="77"/>
        <v>42.414999999999999</v>
      </c>
      <c r="I523" s="12">
        <f t="shared" si="79"/>
        <v>41.915999999999997</v>
      </c>
      <c r="J523" s="12">
        <f t="shared" si="81"/>
        <v>39.92</v>
      </c>
      <c r="K523" s="12">
        <f t="shared" si="82"/>
        <v>62.375</v>
      </c>
      <c r="L523" s="101"/>
      <c r="M523" s="6"/>
      <c r="N523" s="98"/>
      <c r="O523" s="6"/>
      <c r="P523" s="100"/>
      <c r="Q523" s="6"/>
      <c r="R523" s="101"/>
    </row>
    <row r="524" spans="1:18">
      <c r="A524" s="124">
        <v>4810151025670</v>
      </c>
      <c r="B524" s="91" t="s">
        <v>1906</v>
      </c>
      <c r="C524" s="91"/>
      <c r="D524" s="91"/>
      <c r="E524" s="125">
        <v>61</v>
      </c>
      <c r="F524" s="92">
        <f t="shared" si="80"/>
        <v>54.9</v>
      </c>
      <c r="G524" s="12">
        <f t="shared" si="78"/>
        <v>53.07</v>
      </c>
      <c r="H524" s="21">
        <f t="shared" si="77"/>
        <v>51.85</v>
      </c>
      <c r="I524" s="12">
        <f t="shared" si="79"/>
        <v>51.239999999999995</v>
      </c>
      <c r="J524" s="12">
        <f t="shared" si="81"/>
        <v>48.800000000000004</v>
      </c>
      <c r="K524" s="12">
        <f t="shared" si="82"/>
        <v>76.25</v>
      </c>
      <c r="L524" s="101"/>
      <c r="M524" s="6"/>
      <c r="N524" s="98"/>
      <c r="O524" s="6"/>
      <c r="P524" s="100"/>
      <c r="Q524" s="6"/>
      <c r="R524" s="101"/>
    </row>
    <row r="525" spans="1:18">
      <c r="B525" s="143" t="s">
        <v>1389</v>
      </c>
      <c r="F525" s="92">
        <f t="shared" si="80"/>
        <v>0</v>
      </c>
      <c r="G525" s="12">
        <f t="shared" si="78"/>
        <v>0</v>
      </c>
      <c r="H525" s="176">
        <f t="shared" si="77"/>
        <v>0</v>
      </c>
      <c r="I525" s="12">
        <f t="shared" si="79"/>
        <v>0</v>
      </c>
      <c r="J525" s="12">
        <f t="shared" si="81"/>
        <v>0</v>
      </c>
      <c r="K525" s="12">
        <f t="shared" si="82"/>
        <v>0</v>
      </c>
      <c r="L525" s="98"/>
      <c r="M525" s="6"/>
      <c r="N525" s="98"/>
      <c r="O525" s="6"/>
      <c r="P525" s="100"/>
      <c r="Q525" s="6"/>
      <c r="R525" s="101"/>
    </row>
    <row r="526" spans="1:18">
      <c r="A526" s="124">
        <v>4810151023287</v>
      </c>
      <c r="B526" s="91" t="s">
        <v>1390</v>
      </c>
      <c r="C526" s="91"/>
      <c r="D526" s="91"/>
      <c r="E526" s="331">
        <v>78</v>
      </c>
      <c r="F526" s="92">
        <f t="shared" si="80"/>
        <v>70.2</v>
      </c>
      <c r="G526" s="12">
        <f t="shared" si="78"/>
        <v>67.86</v>
      </c>
      <c r="H526" s="176">
        <f t="shared" si="77"/>
        <v>66.3</v>
      </c>
      <c r="I526" s="12">
        <f t="shared" si="79"/>
        <v>65.52</v>
      </c>
      <c r="J526" s="12">
        <f t="shared" si="81"/>
        <v>62.400000000000006</v>
      </c>
      <c r="K526" s="12">
        <f t="shared" si="82"/>
        <v>97.5</v>
      </c>
      <c r="L526" s="98"/>
      <c r="M526" s="6"/>
      <c r="N526" s="98"/>
      <c r="O526" s="6"/>
      <c r="P526" s="100"/>
      <c r="Q526" s="6"/>
      <c r="R526" s="101"/>
    </row>
    <row r="527" spans="1:18">
      <c r="A527" s="124">
        <v>4810151023232</v>
      </c>
      <c r="B527" s="91" t="s">
        <v>1391</v>
      </c>
      <c r="C527" s="91"/>
      <c r="D527" s="91"/>
      <c r="E527" s="331">
        <v>80</v>
      </c>
      <c r="F527" s="92">
        <f t="shared" si="80"/>
        <v>72</v>
      </c>
      <c r="G527" s="12">
        <f t="shared" si="78"/>
        <v>69.599999999999994</v>
      </c>
      <c r="H527" s="176">
        <f t="shared" ref="H527:H564" si="83">E527*0.85</f>
        <v>68</v>
      </c>
      <c r="I527" s="12">
        <f t="shared" si="79"/>
        <v>67.2</v>
      </c>
      <c r="J527" s="12">
        <f t="shared" si="81"/>
        <v>64</v>
      </c>
      <c r="K527" s="12">
        <f t="shared" si="82"/>
        <v>100</v>
      </c>
      <c r="L527" s="98"/>
      <c r="M527" s="6"/>
      <c r="N527" s="98"/>
      <c r="O527" s="6"/>
      <c r="P527" s="100"/>
      <c r="Q527" s="6"/>
      <c r="R527" s="101"/>
    </row>
    <row r="528" spans="1:18">
      <c r="A528" s="124">
        <v>4810151023164</v>
      </c>
      <c r="B528" s="91" t="s">
        <v>1392</v>
      </c>
      <c r="C528" s="91"/>
      <c r="D528" s="91"/>
      <c r="E528" s="162">
        <v>65.95</v>
      </c>
      <c r="F528" s="92">
        <f t="shared" si="80"/>
        <v>59.355000000000004</v>
      </c>
      <c r="G528" s="12">
        <f t="shared" si="78"/>
        <v>57.3765</v>
      </c>
      <c r="H528" s="176">
        <f t="shared" si="83"/>
        <v>56.057499999999997</v>
      </c>
      <c r="I528" s="12">
        <f t="shared" si="79"/>
        <v>55.398000000000003</v>
      </c>
      <c r="J528" s="12">
        <f t="shared" si="81"/>
        <v>52.760000000000005</v>
      </c>
      <c r="K528" s="12">
        <f t="shared" si="82"/>
        <v>82.4375</v>
      </c>
      <c r="L528" s="98"/>
      <c r="M528" s="6"/>
      <c r="N528" s="98"/>
      <c r="O528" s="6"/>
      <c r="P528" s="100"/>
      <c r="Q528" s="6"/>
      <c r="R528" s="101"/>
    </row>
    <row r="529" spans="1:18">
      <c r="A529" s="124">
        <v>4810151023201</v>
      </c>
      <c r="B529" s="91" t="s">
        <v>1393</v>
      </c>
      <c r="C529" s="91"/>
      <c r="D529" s="91"/>
      <c r="E529" s="331">
        <v>74.8</v>
      </c>
      <c r="F529" s="92">
        <f t="shared" si="80"/>
        <v>67.319999999999993</v>
      </c>
      <c r="G529" s="12">
        <f t="shared" si="78"/>
        <v>65.075999999999993</v>
      </c>
      <c r="H529" s="176">
        <f t="shared" si="83"/>
        <v>63.58</v>
      </c>
      <c r="I529" s="12">
        <f t="shared" si="79"/>
        <v>62.831999999999994</v>
      </c>
      <c r="J529" s="12">
        <f t="shared" si="81"/>
        <v>59.84</v>
      </c>
      <c r="K529" s="12">
        <f t="shared" si="82"/>
        <v>93.5</v>
      </c>
      <c r="L529" s="98"/>
      <c r="M529" s="6"/>
      <c r="N529" s="98"/>
      <c r="O529" s="6"/>
      <c r="P529" s="100"/>
      <c r="Q529" s="6"/>
      <c r="R529" s="101"/>
    </row>
    <row r="530" spans="1:18">
      <c r="A530" s="124">
        <v>4810151023171</v>
      </c>
      <c r="B530" s="91" t="s">
        <v>1394</v>
      </c>
      <c r="C530" s="91"/>
      <c r="D530" s="91"/>
      <c r="E530" s="331">
        <v>98</v>
      </c>
      <c r="F530" s="92">
        <f t="shared" si="80"/>
        <v>88.2</v>
      </c>
      <c r="G530" s="12">
        <f t="shared" si="78"/>
        <v>85.26</v>
      </c>
      <c r="H530" s="176">
        <f t="shared" si="83"/>
        <v>83.3</v>
      </c>
      <c r="I530" s="12">
        <f t="shared" si="79"/>
        <v>82.32</v>
      </c>
      <c r="J530" s="12">
        <f t="shared" si="81"/>
        <v>78.400000000000006</v>
      </c>
      <c r="K530" s="12">
        <f t="shared" si="82"/>
        <v>122.5</v>
      </c>
      <c r="L530" s="98"/>
      <c r="M530" s="6"/>
      <c r="N530" s="98"/>
      <c r="O530" s="6"/>
      <c r="P530" s="100"/>
      <c r="Q530" s="6"/>
      <c r="R530" s="101"/>
    </row>
    <row r="531" spans="1:18">
      <c r="A531" s="124">
        <v>4810151023171</v>
      </c>
      <c r="B531" s="91" t="s">
        <v>1395</v>
      </c>
      <c r="C531" s="91"/>
      <c r="D531" s="91"/>
      <c r="E531" s="331">
        <v>98</v>
      </c>
      <c r="F531" s="92">
        <f t="shared" si="80"/>
        <v>88.2</v>
      </c>
      <c r="G531" s="12">
        <f t="shared" si="78"/>
        <v>85.26</v>
      </c>
      <c r="H531" s="176">
        <f t="shared" si="83"/>
        <v>83.3</v>
      </c>
      <c r="I531" s="12">
        <f t="shared" si="79"/>
        <v>82.32</v>
      </c>
      <c r="J531" s="12">
        <f t="shared" si="81"/>
        <v>78.400000000000006</v>
      </c>
      <c r="K531" s="12">
        <f t="shared" si="82"/>
        <v>122.5</v>
      </c>
      <c r="L531" s="98"/>
      <c r="M531" s="6"/>
      <c r="N531" s="98"/>
      <c r="O531" s="6"/>
      <c r="P531" s="100"/>
      <c r="Q531" s="6"/>
      <c r="R531" s="101"/>
    </row>
    <row r="532" spans="1:18">
      <c r="A532" s="124">
        <v>4810151023225</v>
      </c>
      <c r="B532" s="91" t="s">
        <v>1396</v>
      </c>
      <c r="C532" s="91"/>
      <c r="D532" s="91"/>
      <c r="E532" s="331">
        <v>51.5</v>
      </c>
      <c r="F532" s="92">
        <f t="shared" si="80"/>
        <v>46.35</v>
      </c>
      <c r="G532" s="12">
        <f t="shared" si="78"/>
        <v>44.805</v>
      </c>
      <c r="H532" s="176">
        <f t="shared" si="83"/>
        <v>43.774999999999999</v>
      </c>
      <c r="I532" s="12">
        <f t="shared" si="79"/>
        <v>43.26</v>
      </c>
      <c r="J532" s="12">
        <f t="shared" si="81"/>
        <v>41.2</v>
      </c>
      <c r="K532" s="12">
        <f t="shared" si="82"/>
        <v>64.375</v>
      </c>
      <c r="L532" s="98"/>
      <c r="M532" s="6"/>
      <c r="N532" s="98"/>
      <c r="O532" s="6"/>
      <c r="P532" s="100"/>
      <c r="Q532" s="6"/>
      <c r="R532" s="101"/>
    </row>
    <row r="533" spans="1:18">
      <c r="A533" s="124">
        <v>4810151023263</v>
      </c>
      <c r="B533" s="91" t="s">
        <v>1397</v>
      </c>
      <c r="C533" s="91"/>
      <c r="D533" s="91"/>
      <c r="E533" s="162">
        <v>95.75</v>
      </c>
      <c r="F533" s="92">
        <f t="shared" si="80"/>
        <v>86.174999999999997</v>
      </c>
      <c r="G533" s="12">
        <f t="shared" si="78"/>
        <v>83.302499999999995</v>
      </c>
      <c r="H533" s="176">
        <f t="shared" si="83"/>
        <v>81.387500000000003</v>
      </c>
      <c r="I533" s="12">
        <f t="shared" si="79"/>
        <v>80.429999999999993</v>
      </c>
      <c r="J533" s="12">
        <f t="shared" si="81"/>
        <v>76.600000000000009</v>
      </c>
      <c r="K533" s="12">
        <f t="shared" si="82"/>
        <v>119.6875</v>
      </c>
      <c r="L533" s="98"/>
      <c r="M533" s="6"/>
      <c r="N533" s="98"/>
      <c r="O533" s="6"/>
      <c r="P533" s="100"/>
      <c r="Q533" s="6"/>
      <c r="R533" s="101"/>
    </row>
    <row r="534" spans="1:18">
      <c r="A534" s="124">
        <v>4810151023256</v>
      </c>
      <c r="B534" s="91" t="s">
        <v>1398</v>
      </c>
      <c r="C534" s="91"/>
      <c r="D534" s="91"/>
      <c r="E534" s="331">
        <v>85.2</v>
      </c>
      <c r="F534" s="92">
        <f t="shared" si="80"/>
        <v>76.680000000000007</v>
      </c>
      <c r="G534" s="12">
        <f t="shared" si="78"/>
        <v>74.123999999999995</v>
      </c>
      <c r="H534" s="176">
        <f t="shared" si="83"/>
        <v>72.42</v>
      </c>
      <c r="I534" s="12">
        <f t="shared" si="79"/>
        <v>71.567999999999998</v>
      </c>
      <c r="J534" s="12">
        <f t="shared" si="81"/>
        <v>68.160000000000011</v>
      </c>
      <c r="K534" s="12">
        <f t="shared" si="82"/>
        <v>106.5</v>
      </c>
      <c r="L534" s="98"/>
      <c r="M534" s="6"/>
      <c r="N534" s="98"/>
      <c r="O534" s="6"/>
      <c r="P534" s="100"/>
      <c r="Q534" s="6"/>
      <c r="R534" s="101"/>
    </row>
    <row r="535" spans="1:18">
      <c r="A535" s="124">
        <v>4810151023249</v>
      </c>
      <c r="B535" s="91" t="s">
        <v>1399</v>
      </c>
      <c r="C535" s="91"/>
      <c r="D535" s="91"/>
      <c r="E535" s="331">
        <v>95.7</v>
      </c>
      <c r="F535" s="92">
        <f t="shared" si="80"/>
        <v>86.13000000000001</v>
      </c>
      <c r="G535" s="12">
        <f t="shared" si="78"/>
        <v>83.259</v>
      </c>
      <c r="H535" s="176">
        <f t="shared" si="83"/>
        <v>81.344999999999999</v>
      </c>
      <c r="I535" s="12">
        <f t="shared" si="79"/>
        <v>80.388000000000005</v>
      </c>
      <c r="J535" s="12">
        <f t="shared" si="81"/>
        <v>76.56</v>
      </c>
      <c r="K535" s="12">
        <f t="shared" si="82"/>
        <v>119.625</v>
      </c>
      <c r="L535" s="98"/>
      <c r="M535" s="6"/>
      <c r="N535" s="98"/>
      <c r="O535" s="6"/>
      <c r="P535" s="100"/>
      <c r="Q535" s="6"/>
      <c r="R535" s="101"/>
    </row>
    <row r="536" spans="1:18">
      <c r="A536" s="124">
        <v>4810151023218</v>
      </c>
      <c r="B536" s="91" t="s">
        <v>1400</v>
      </c>
      <c r="C536" s="91"/>
      <c r="D536" s="91"/>
      <c r="E536" s="162">
        <v>65.95</v>
      </c>
      <c r="F536" s="92">
        <f t="shared" si="80"/>
        <v>59.355000000000004</v>
      </c>
      <c r="G536" s="12">
        <f t="shared" si="78"/>
        <v>57.3765</v>
      </c>
      <c r="H536" s="176">
        <f t="shared" si="83"/>
        <v>56.057499999999997</v>
      </c>
      <c r="I536" s="12">
        <f t="shared" si="79"/>
        <v>55.398000000000003</v>
      </c>
      <c r="J536" s="12">
        <f t="shared" si="81"/>
        <v>52.760000000000005</v>
      </c>
      <c r="K536" s="12">
        <f t="shared" si="82"/>
        <v>82.4375</v>
      </c>
      <c r="L536" s="98"/>
      <c r="M536" s="6"/>
      <c r="N536" s="98"/>
      <c r="O536" s="6"/>
      <c r="P536" s="100"/>
      <c r="Q536" s="6"/>
      <c r="R536" s="101"/>
    </row>
    <row r="537" spans="1:18">
      <c r="A537" s="124">
        <v>4810151023195</v>
      </c>
      <c r="B537" s="91" t="s">
        <v>1401</v>
      </c>
      <c r="C537" s="91"/>
      <c r="D537" s="91"/>
      <c r="E537" s="162">
        <v>95.75</v>
      </c>
      <c r="F537" s="92">
        <f t="shared" si="80"/>
        <v>86.174999999999997</v>
      </c>
      <c r="G537" s="12">
        <f t="shared" si="78"/>
        <v>83.302499999999995</v>
      </c>
      <c r="H537" s="176">
        <f t="shared" si="83"/>
        <v>81.387500000000003</v>
      </c>
      <c r="I537" s="12">
        <f t="shared" si="79"/>
        <v>80.429999999999993</v>
      </c>
      <c r="J537" s="12">
        <f t="shared" si="81"/>
        <v>76.600000000000009</v>
      </c>
      <c r="K537" s="12">
        <f t="shared" si="82"/>
        <v>119.6875</v>
      </c>
      <c r="L537" s="98"/>
      <c r="M537" s="6"/>
      <c r="N537" s="98"/>
      <c r="O537" s="6"/>
      <c r="P537" s="100"/>
      <c r="Q537" s="6"/>
      <c r="R537" s="101"/>
    </row>
    <row r="538" spans="1:18">
      <c r="A538" s="124">
        <v>4810151023294</v>
      </c>
      <c r="B538" s="91" t="s">
        <v>1402</v>
      </c>
      <c r="C538" s="91"/>
      <c r="D538" s="91"/>
      <c r="E538" s="331">
        <v>53.9</v>
      </c>
      <c r="F538" s="92">
        <f t="shared" si="80"/>
        <v>48.51</v>
      </c>
      <c r="G538" s="12">
        <f t="shared" si="78"/>
        <v>46.893000000000001</v>
      </c>
      <c r="H538" s="176">
        <f t="shared" si="83"/>
        <v>45.814999999999998</v>
      </c>
      <c r="I538" s="12">
        <f t="shared" si="79"/>
        <v>45.275999999999996</v>
      </c>
      <c r="J538" s="12">
        <f t="shared" si="81"/>
        <v>43.120000000000005</v>
      </c>
      <c r="K538" s="12">
        <f t="shared" si="82"/>
        <v>67.375</v>
      </c>
      <c r="L538" s="98"/>
      <c r="M538" s="6"/>
      <c r="N538" s="98"/>
      <c r="O538" s="6"/>
      <c r="P538" s="100"/>
      <c r="Q538" s="6"/>
      <c r="R538" s="101"/>
    </row>
    <row r="539" spans="1:18">
      <c r="A539" s="124">
        <v>4810151023270</v>
      </c>
      <c r="B539" s="91" t="s">
        <v>1403</v>
      </c>
      <c r="C539" s="91"/>
      <c r="D539" s="91"/>
      <c r="E539" s="331">
        <v>84.4</v>
      </c>
      <c r="F539" s="92">
        <f t="shared" si="80"/>
        <v>75.960000000000008</v>
      </c>
      <c r="G539" s="12">
        <f t="shared" si="78"/>
        <v>73.428000000000011</v>
      </c>
      <c r="H539" s="176">
        <f t="shared" si="83"/>
        <v>71.740000000000009</v>
      </c>
      <c r="I539" s="12">
        <f t="shared" si="79"/>
        <v>70.896000000000001</v>
      </c>
      <c r="J539" s="12">
        <f t="shared" si="81"/>
        <v>67.52000000000001</v>
      </c>
      <c r="K539" s="12">
        <f t="shared" si="82"/>
        <v>105.5</v>
      </c>
      <c r="L539" s="98"/>
      <c r="M539" s="6"/>
      <c r="N539" s="98"/>
      <c r="O539" s="6"/>
      <c r="P539" s="100"/>
      <c r="Q539" s="6"/>
      <c r="R539" s="101"/>
    </row>
    <row r="540" spans="1:18" ht="14.25">
      <c r="A540" s="34"/>
      <c r="B540" s="128" t="s">
        <v>1627</v>
      </c>
      <c r="E540" s="172"/>
      <c r="F540" s="92">
        <f t="shared" ref="F540:F545" si="84">E540*0.9</f>
        <v>0</v>
      </c>
      <c r="G540" s="12">
        <f t="shared" si="78"/>
        <v>0</v>
      </c>
      <c r="H540" s="176">
        <f t="shared" ref="H540:H545" si="85">E540*0.85</f>
        <v>0</v>
      </c>
      <c r="I540" s="12">
        <f t="shared" ref="I540:I545" si="86">E540*0.84</f>
        <v>0</v>
      </c>
      <c r="J540" s="12">
        <f t="shared" si="81"/>
        <v>0</v>
      </c>
      <c r="K540" s="12">
        <f t="shared" si="82"/>
        <v>0</v>
      </c>
      <c r="L540" s="98"/>
      <c r="M540" s="6"/>
      <c r="N540" s="98"/>
      <c r="O540" s="6"/>
      <c r="P540" s="100"/>
      <c r="Q540" s="6"/>
      <c r="R540" s="101"/>
    </row>
    <row r="541" spans="1:18">
      <c r="A541" s="124">
        <v>4810151024659</v>
      </c>
      <c r="B541" s="91" t="s">
        <v>1628</v>
      </c>
      <c r="C541" s="91"/>
      <c r="D541" s="91"/>
      <c r="E541" s="331">
        <v>67.650000000000006</v>
      </c>
      <c r="F541" s="92">
        <f t="shared" si="84"/>
        <v>60.885000000000005</v>
      </c>
      <c r="G541" s="12">
        <f t="shared" si="78"/>
        <v>58.855500000000006</v>
      </c>
      <c r="H541" s="176">
        <f t="shared" si="85"/>
        <v>57.502500000000005</v>
      </c>
      <c r="I541" s="12">
        <f t="shared" si="86"/>
        <v>56.826000000000001</v>
      </c>
      <c r="J541" s="12">
        <f t="shared" si="81"/>
        <v>54.120000000000005</v>
      </c>
      <c r="K541" s="12">
        <f t="shared" si="82"/>
        <v>84.5625</v>
      </c>
      <c r="L541" s="98"/>
      <c r="M541" s="6"/>
      <c r="N541" s="98"/>
      <c r="O541" s="6"/>
      <c r="P541" s="100"/>
      <c r="Q541" s="6"/>
      <c r="R541" s="101"/>
    </row>
    <row r="542" spans="1:18">
      <c r="A542" s="124">
        <v>4810151024680</v>
      </c>
      <c r="B542" s="91" t="s">
        <v>1780</v>
      </c>
      <c r="C542" s="91"/>
      <c r="D542" s="91"/>
      <c r="E542" s="331">
        <v>111</v>
      </c>
      <c r="F542" s="92">
        <f t="shared" si="84"/>
        <v>99.9</v>
      </c>
      <c r="G542" s="12">
        <f t="shared" si="78"/>
        <v>96.57</v>
      </c>
      <c r="H542" s="176">
        <f t="shared" si="85"/>
        <v>94.35</v>
      </c>
      <c r="I542" s="12">
        <f t="shared" si="86"/>
        <v>93.24</v>
      </c>
      <c r="J542" s="12">
        <f t="shared" si="81"/>
        <v>88.800000000000011</v>
      </c>
      <c r="K542" s="12">
        <f t="shared" si="82"/>
        <v>138.75</v>
      </c>
      <c r="L542" s="98"/>
      <c r="M542" s="6"/>
      <c r="N542" s="98"/>
      <c r="O542" s="6"/>
      <c r="P542" s="100"/>
      <c r="Q542" s="6"/>
      <c r="R542" s="101"/>
    </row>
    <row r="543" spans="1:18">
      <c r="A543" s="124">
        <v>4810151024666</v>
      </c>
      <c r="B543" s="91" t="s">
        <v>1629</v>
      </c>
      <c r="C543" s="91"/>
      <c r="D543" s="91"/>
      <c r="E543" s="331">
        <v>68.5</v>
      </c>
      <c r="F543" s="92">
        <f t="shared" si="84"/>
        <v>61.65</v>
      </c>
      <c r="G543" s="12">
        <f t="shared" si="78"/>
        <v>59.594999999999999</v>
      </c>
      <c r="H543" s="176">
        <f t="shared" si="85"/>
        <v>58.225000000000001</v>
      </c>
      <c r="I543" s="12">
        <f t="shared" si="86"/>
        <v>57.54</v>
      </c>
      <c r="J543" s="12">
        <f t="shared" si="81"/>
        <v>54.800000000000004</v>
      </c>
      <c r="K543" s="12">
        <f t="shared" si="82"/>
        <v>85.625</v>
      </c>
      <c r="L543" s="98"/>
      <c r="M543" s="6"/>
      <c r="N543" s="98"/>
      <c r="O543" s="6"/>
      <c r="P543" s="100"/>
      <c r="Q543" s="6"/>
      <c r="R543" s="101"/>
    </row>
    <row r="544" spans="1:18">
      <c r="A544" s="124">
        <v>4810151024673</v>
      </c>
      <c r="B544" s="91" t="s">
        <v>1630</v>
      </c>
      <c r="C544" s="91"/>
      <c r="D544" s="91"/>
      <c r="E544" s="331">
        <v>94.7</v>
      </c>
      <c r="F544" s="92">
        <f t="shared" si="84"/>
        <v>85.23</v>
      </c>
      <c r="G544" s="12">
        <f t="shared" si="78"/>
        <v>82.388999999999996</v>
      </c>
      <c r="H544" s="176">
        <f t="shared" si="85"/>
        <v>80.495000000000005</v>
      </c>
      <c r="I544" s="12">
        <f t="shared" si="86"/>
        <v>79.548000000000002</v>
      </c>
      <c r="J544" s="12">
        <f t="shared" si="81"/>
        <v>75.760000000000005</v>
      </c>
      <c r="K544" s="12">
        <f t="shared" si="82"/>
        <v>118.375</v>
      </c>
      <c r="L544" s="98"/>
      <c r="M544" s="6"/>
      <c r="N544" s="98"/>
      <c r="O544" s="6"/>
      <c r="P544" s="100"/>
      <c r="Q544" s="6"/>
      <c r="R544" s="101"/>
    </row>
    <row r="545" spans="1:18">
      <c r="A545" s="124">
        <v>4810151024642</v>
      </c>
      <c r="B545" s="91" t="s">
        <v>1631</v>
      </c>
      <c r="C545" s="91"/>
      <c r="D545" s="91"/>
      <c r="E545" s="331">
        <v>78.650000000000006</v>
      </c>
      <c r="F545" s="92">
        <f t="shared" si="84"/>
        <v>70.785000000000011</v>
      </c>
      <c r="G545" s="12">
        <f t="shared" si="78"/>
        <v>68.4255</v>
      </c>
      <c r="H545" s="176">
        <f t="shared" si="85"/>
        <v>66.852500000000006</v>
      </c>
      <c r="I545" s="12">
        <f t="shared" si="86"/>
        <v>66.066000000000003</v>
      </c>
      <c r="J545" s="12">
        <f t="shared" si="81"/>
        <v>62.920000000000009</v>
      </c>
      <c r="K545" s="12">
        <f t="shared" si="82"/>
        <v>98.3125</v>
      </c>
      <c r="L545" s="98"/>
      <c r="M545" s="6"/>
      <c r="N545" s="98"/>
      <c r="O545" s="6"/>
      <c r="P545" s="100"/>
      <c r="Q545" s="6"/>
      <c r="R545" s="101"/>
    </row>
    <row r="546" spans="1:18" ht="14.25">
      <c r="A546" s="34"/>
      <c r="B546" s="128" t="s">
        <v>1619</v>
      </c>
      <c r="F546" s="92">
        <f t="shared" si="80"/>
        <v>0</v>
      </c>
      <c r="G546" s="12">
        <f t="shared" si="78"/>
        <v>0</v>
      </c>
      <c r="H546" s="176">
        <f t="shared" si="83"/>
        <v>0</v>
      </c>
      <c r="I546" s="12">
        <f t="shared" ref="I546:I598" si="87">E546*0.84</f>
        <v>0</v>
      </c>
      <c r="J546" s="12">
        <f t="shared" si="81"/>
        <v>0</v>
      </c>
      <c r="K546" s="12">
        <f t="shared" si="82"/>
        <v>0</v>
      </c>
      <c r="L546" s="98"/>
      <c r="M546" s="6"/>
      <c r="N546" s="98"/>
      <c r="O546" s="6"/>
      <c r="P546" s="100"/>
      <c r="Q546" s="6"/>
      <c r="R546" s="101"/>
    </row>
    <row r="547" spans="1:18">
      <c r="A547" s="124">
        <v>4810151025366</v>
      </c>
      <c r="B547" s="91" t="s">
        <v>1620</v>
      </c>
      <c r="C547" s="91"/>
      <c r="D547" s="91"/>
      <c r="E547" s="331">
        <v>65.099999999999994</v>
      </c>
      <c r="F547" s="92">
        <f t="shared" si="80"/>
        <v>58.589999999999996</v>
      </c>
      <c r="G547" s="12">
        <f t="shared" si="78"/>
        <v>56.636999999999993</v>
      </c>
      <c r="H547" s="176">
        <f t="shared" si="83"/>
        <v>55.334999999999994</v>
      </c>
      <c r="I547" s="12">
        <f t="shared" si="87"/>
        <v>54.68399999999999</v>
      </c>
      <c r="J547" s="12">
        <f t="shared" si="81"/>
        <v>52.08</v>
      </c>
      <c r="K547" s="12">
        <f t="shared" si="82"/>
        <v>81.375</v>
      </c>
      <c r="L547" s="98"/>
      <c r="M547" s="6"/>
      <c r="N547" s="98"/>
      <c r="O547" s="6"/>
      <c r="P547" s="100"/>
      <c r="Q547" s="6"/>
      <c r="R547" s="101"/>
    </row>
    <row r="548" spans="1:18">
      <c r="A548" s="124">
        <v>4810151025373</v>
      </c>
      <c r="B548" s="91" t="s">
        <v>1772</v>
      </c>
      <c r="C548" s="91"/>
      <c r="D548" s="91"/>
      <c r="E548" s="331">
        <v>64.25</v>
      </c>
      <c r="F548" s="92">
        <f t="shared" si="80"/>
        <v>57.825000000000003</v>
      </c>
      <c r="G548" s="12">
        <f t="shared" si="78"/>
        <v>55.897500000000001</v>
      </c>
      <c r="H548" s="176">
        <f t="shared" si="83"/>
        <v>54.612499999999997</v>
      </c>
      <c r="I548" s="12">
        <f t="shared" si="87"/>
        <v>53.97</v>
      </c>
      <c r="J548" s="12">
        <f t="shared" si="81"/>
        <v>51.400000000000006</v>
      </c>
      <c r="K548" s="12">
        <f t="shared" si="82"/>
        <v>80.3125</v>
      </c>
      <c r="L548" s="98"/>
      <c r="M548" s="6"/>
      <c r="N548" s="98"/>
      <c r="O548" s="6"/>
      <c r="P548" s="100"/>
      <c r="Q548" s="6"/>
      <c r="R548" s="101"/>
    </row>
    <row r="549" spans="1:18">
      <c r="A549" s="124">
        <v>4810151025380</v>
      </c>
      <c r="B549" s="91" t="s">
        <v>1621</v>
      </c>
      <c r="C549" s="91"/>
      <c r="D549" s="91"/>
      <c r="E549" s="331">
        <v>77.8</v>
      </c>
      <c r="F549" s="92">
        <f t="shared" si="80"/>
        <v>70.02</v>
      </c>
      <c r="G549" s="12">
        <f t="shared" si="78"/>
        <v>67.685999999999993</v>
      </c>
      <c r="H549" s="176">
        <f t="shared" si="83"/>
        <v>66.13</v>
      </c>
      <c r="I549" s="12">
        <f t="shared" si="87"/>
        <v>65.35199999999999</v>
      </c>
      <c r="J549" s="12">
        <f t="shared" si="81"/>
        <v>62.24</v>
      </c>
      <c r="K549" s="12">
        <f t="shared" si="82"/>
        <v>97.25</v>
      </c>
      <c r="L549" s="98"/>
      <c r="M549" s="6"/>
      <c r="N549" s="98"/>
      <c r="O549" s="6"/>
      <c r="P549" s="100"/>
      <c r="Q549" s="6"/>
      <c r="R549" s="101"/>
    </row>
    <row r="550" spans="1:18">
      <c r="A550" s="124">
        <v>4810151025359</v>
      </c>
      <c r="B550" s="91" t="s">
        <v>1622</v>
      </c>
      <c r="C550" s="91"/>
      <c r="D550" s="91"/>
      <c r="E550" s="331">
        <v>72.7</v>
      </c>
      <c r="F550" s="92">
        <f t="shared" si="80"/>
        <v>65.430000000000007</v>
      </c>
      <c r="G550" s="12">
        <f t="shared" si="78"/>
        <v>63.249000000000002</v>
      </c>
      <c r="H550" s="176">
        <f t="shared" si="83"/>
        <v>61.795000000000002</v>
      </c>
      <c r="I550" s="12">
        <f t="shared" si="87"/>
        <v>61.067999999999998</v>
      </c>
      <c r="J550" s="12">
        <f t="shared" si="81"/>
        <v>58.160000000000004</v>
      </c>
      <c r="K550" s="12">
        <f t="shared" si="82"/>
        <v>90.875</v>
      </c>
      <c r="L550" s="98"/>
      <c r="M550" s="6"/>
      <c r="N550" s="98"/>
      <c r="O550" s="6"/>
      <c r="P550" s="100"/>
      <c r="Q550" s="6"/>
      <c r="R550" s="101"/>
    </row>
    <row r="551" spans="1:18" ht="15.75" customHeight="1">
      <c r="A551" s="124">
        <v>4810151025175</v>
      </c>
      <c r="B551" s="91" t="s">
        <v>1623</v>
      </c>
      <c r="C551" s="91"/>
      <c r="D551" s="91"/>
      <c r="E551" s="331">
        <v>65.099999999999994</v>
      </c>
      <c r="F551" s="92">
        <f t="shared" si="80"/>
        <v>58.589999999999996</v>
      </c>
      <c r="G551" s="12">
        <f t="shared" ref="G551:G616" si="88">E551*0.87</f>
        <v>56.636999999999993</v>
      </c>
      <c r="H551" s="176">
        <f t="shared" si="83"/>
        <v>55.334999999999994</v>
      </c>
      <c r="I551" s="12">
        <f t="shared" si="87"/>
        <v>54.68399999999999</v>
      </c>
      <c r="J551" s="12">
        <f t="shared" si="81"/>
        <v>52.08</v>
      </c>
      <c r="K551" s="12">
        <f t="shared" si="82"/>
        <v>81.375</v>
      </c>
      <c r="L551" s="98"/>
      <c r="M551" s="6"/>
      <c r="N551" s="98"/>
      <c r="O551" s="6"/>
      <c r="P551" s="100"/>
      <c r="Q551" s="6"/>
      <c r="R551" s="101"/>
    </row>
    <row r="552" spans="1:18">
      <c r="A552" s="124">
        <v>4810151025182</v>
      </c>
      <c r="B552" s="91" t="s">
        <v>1624</v>
      </c>
      <c r="C552" s="91"/>
      <c r="D552" s="91"/>
      <c r="E552" s="331">
        <v>64.25</v>
      </c>
      <c r="F552" s="92">
        <f t="shared" si="80"/>
        <v>57.825000000000003</v>
      </c>
      <c r="G552" s="12">
        <f t="shared" si="88"/>
        <v>55.897500000000001</v>
      </c>
      <c r="H552" s="176">
        <f t="shared" si="83"/>
        <v>54.612499999999997</v>
      </c>
      <c r="I552" s="12">
        <f t="shared" si="87"/>
        <v>53.97</v>
      </c>
      <c r="J552" s="12">
        <f t="shared" si="81"/>
        <v>51.400000000000006</v>
      </c>
      <c r="K552" s="12">
        <f t="shared" si="82"/>
        <v>80.3125</v>
      </c>
      <c r="L552" s="98"/>
      <c r="M552" s="6"/>
      <c r="N552" s="98"/>
      <c r="O552" s="6"/>
      <c r="P552" s="100"/>
      <c r="Q552" s="6"/>
      <c r="R552" s="101"/>
    </row>
    <row r="553" spans="1:18">
      <c r="A553" s="124">
        <v>4810151025199</v>
      </c>
      <c r="B553" s="91" t="s">
        <v>1625</v>
      </c>
      <c r="C553" s="91"/>
      <c r="D553" s="91"/>
      <c r="E553" s="331">
        <v>65.099999999999994</v>
      </c>
      <c r="F553" s="92">
        <f t="shared" si="80"/>
        <v>58.589999999999996</v>
      </c>
      <c r="G553" s="12">
        <f t="shared" si="88"/>
        <v>56.636999999999993</v>
      </c>
      <c r="H553" s="176">
        <f t="shared" si="83"/>
        <v>55.334999999999994</v>
      </c>
      <c r="I553" s="12">
        <f t="shared" si="87"/>
        <v>54.68399999999999</v>
      </c>
      <c r="J553" s="12">
        <f t="shared" si="81"/>
        <v>52.08</v>
      </c>
      <c r="K553" s="12">
        <f t="shared" si="82"/>
        <v>81.375</v>
      </c>
      <c r="L553" s="98"/>
      <c r="M553" s="6"/>
      <c r="N553" s="98"/>
      <c r="O553" s="6"/>
      <c r="P553" s="100"/>
      <c r="Q553" s="6"/>
      <c r="R553" s="101"/>
    </row>
    <row r="554" spans="1:18">
      <c r="A554" s="124">
        <v>4810151025168</v>
      </c>
      <c r="B554" s="91" t="s">
        <v>1626</v>
      </c>
      <c r="C554" s="91"/>
      <c r="D554" s="91"/>
      <c r="E554" s="331">
        <v>72.7</v>
      </c>
      <c r="F554" s="92">
        <f t="shared" si="80"/>
        <v>65.430000000000007</v>
      </c>
      <c r="G554" s="12">
        <f t="shared" si="88"/>
        <v>63.249000000000002</v>
      </c>
      <c r="H554" s="176">
        <f t="shared" si="83"/>
        <v>61.795000000000002</v>
      </c>
      <c r="I554" s="12">
        <f t="shared" si="87"/>
        <v>61.067999999999998</v>
      </c>
      <c r="J554" s="12">
        <f t="shared" si="81"/>
        <v>58.160000000000004</v>
      </c>
      <c r="K554" s="12">
        <f t="shared" si="82"/>
        <v>90.875</v>
      </c>
      <c r="L554" s="98"/>
      <c r="M554" s="6"/>
      <c r="N554" s="98"/>
      <c r="O554" s="6"/>
      <c r="P554" s="100"/>
      <c r="Q554" s="6"/>
      <c r="R554" s="101"/>
    </row>
    <row r="555" spans="1:18" ht="15" customHeight="1">
      <c r="A555" s="124">
        <v>4810151025212</v>
      </c>
      <c r="B555" s="91" t="s">
        <v>1773</v>
      </c>
      <c r="C555" s="91"/>
      <c r="D555" s="91"/>
      <c r="E555" s="125">
        <v>66.8</v>
      </c>
      <c r="F555" s="92">
        <f t="shared" si="80"/>
        <v>60.12</v>
      </c>
      <c r="G555" s="12">
        <f t="shared" si="88"/>
        <v>58.116</v>
      </c>
      <c r="H555" s="176">
        <f t="shared" si="83"/>
        <v>56.779999999999994</v>
      </c>
      <c r="I555" s="12">
        <f t="shared" si="87"/>
        <v>56.111999999999995</v>
      </c>
      <c r="J555" s="12">
        <f t="shared" si="81"/>
        <v>53.44</v>
      </c>
      <c r="K555" s="12">
        <f t="shared" si="82"/>
        <v>83.5</v>
      </c>
      <c r="L555" s="98"/>
      <c r="M555" s="6"/>
      <c r="N555" s="98"/>
      <c r="O555" s="6"/>
      <c r="P555" s="100"/>
      <c r="Q555" s="6"/>
      <c r="R555" s="101"/>
    </row>
    <row r="556" spans="1:18">
      <c r="A556" s="124">
        <v>4810151025229</v>
      </c>
      <c r="B556" s="91" t="s">
        <v>1774</v>
      </c>
      <c r="C556" s="91"/>
      <c r="D556" s="91"/>
      <c r="E556" s="125">
        <v>64.25</v>
      </c>
      <c r="F556" s="92">
        <f t="shared" si="80"/>
        <v>57.825000000000003</v>
      </c>
      <c r="G556" s="12">
        <f t="shared" si="88"/>
        <v>55.897500000000001</v>
      </c>
      <c r="H556" s="176">
        <f t="shared" si="83"/>
        <v>54.612499999999997</v>
      </c>
      <c r="I556" s="12">
        <f t="shared" si="87"/>
        <v>53.97</v>
      </c>
      <c r="J556" s="12">
        <f t="shared" si="81"/>
        <v>51.400000000000006</v>
      </c>
      <c r="K556" s="12">
        <f t="shared" si="82"/>
        <v>80.3125</v>
      </c>
      <c r="L556" s="98"/>
      <c r="M556" s="6"/>
      <c r="N556" s="98"/>
      <c r="O556" s="6"/>
      <c r="P556" s="100"/>
      <c r="Q556" s="6"/>
      <c r="R556" s="101"/>
    </row>
    <row r="557" spans="1:18">
      <c r="A557" s="124">
        <v>4810151025243</v>
      </c>
      <c r="B557" s="91" t="s">
        <v>1775</v>
      </c>
      <c r="C557" s="91"/>
      <c r="D557" s="91"/>
      <c r="E557" s="125">
        <v>62.6</v>
      </c>
      <c r="F557" s="92">
        <f t="shared" si="80"/>
        <v>56.34</v>
      </c>
      <c r="G557" s="12">
        <f t="shared" si="88"/>
        <v>54.462000000000003</v>
      </c>
      <c r="H557" s="176">
        <f t="shared" si="83"/>
        <v>53.21</v>
      </c>
      <c r="I557" s="12">
        <f t="shared" si="87"/>
        <v>52.583999999999996</v>
      </c>
      <c r="J557" s="12">
        <f t="shared" si="81"/>
        <v>50.080000000000005</v>
      </c>
      <c r="K557" s="12">
        <f t="shared" si="82"/>
        <v>78.25</v>
      </c>
      <c r="L557" s="98"/>
      <c r="M557" s="6"/>
      <c r="N557" s="98"/>
      <c r="O557" s="6"/>
      <c r="P557" s="100"/>
      <c r="Q557" s="6"/>
      <c r="R557" s="101"/>
    </row>
    <row r="558" spans="1:18">
      <c r="A558" s="124">
        <v>4810151025205</v>
      </c>
      <c r="B558" s="91" t="s">
        <v>1776</v>
      </c>
      <c r="C558" s="91"/>
      <c r="D558" s="91"/>
      <c r="E558" s="125">
        <v>72.7</v>
      </c>
      <c r="F558" s="92">
        <f t="shared" si="80"/>
        <v>65.430000000000007</v>
      </c>
      <c r="G558" s="12">
        <f t="shared" si="88"/>
        <v>63.249000000000002</v>
      </c>
      <c r="H558" s="176">
        <f t="shared" si="83"/>
        <v>61.795000000000002</v>
      </c>
      <c r="I558" s="12">
        <f t="shared" si="87"/>
        <v>61.067999999999998</v>
      </c>
      <c r="J558" s="12">
        <f t="shared" si="81"/>
        <v>58.160000000000004</v>
      </c>
      <c r="K558" s="12">
        <f t="shared" si="82"/>
        <v>90.875</v>
      </c>
      <c r="L558" s="98"/>
      <c r="M558" s="6"/>
      <c r="N558" s="98"/>
      <c r="O558" s="6"/>
      <c r="P558" s="100"/>
      <c r="Q558" s="6"/>
      <c r="R558" s="101"/>
    </row>
    <row r="559" spans="1:18" ht="15.75" customHeight="1">
      <c r="A559" s="124">
        <v>4810151025403</v>
      </c>
      <c r="B559" s="91" t="s">
        <v>1777</v>
      </c>
      <c r="C559" s="91"/>
      <c r="D559" s="91"/>
      <c r="E559" s="125">
        <v>65.099999999999994</v>
      </c>
      <c r="F559" s="92">
        <f t="shared" si="80"/>
        <v>58.589999999999996</v>
      </c>
      <c r="G559" s="12">
        <f t="shared" si="88"/>
        <v>56.636999999999993</v>
      </c>
      <c r="H559" s="176">
        <f t="shared" si="83"/>
        <v>55.334999999999994</v>
      </c>
      <c r="I559" s="12">
        <f t="shared" si="87"/>
        <v>54.68399999999999</v>
      </c>
      <c r="J559" s="12">
        <f t="shared" si="81"/>
        <v>52.08</v>
      </c>
      <c r="K559" s="12">
        <f t="shared" si="82"/>
        <v>81.375</v>
      </c>
      <c r="L559" s="98"/>
      <c r="M559" s="6"/>
      <c r="N559" s="98"/>
      <c r="O559" s="6"/>
      <c r="P559" s="100"/>
      <c r="Q559" s="6"/>
      <c r="R559" s="101"/>
    </row>
    <row r="560" spans="1:18">
      <c r="A560" s="124">
        <v>4810151025410</v>
      </c>
      <c r="B560" s="91" t="s">
        <v>1778</v>
      </c>
      <c r="C560" s="91"/>
      <c r="D560" s="91"/>
      <c r="E560" s="125">
        <v>65.099999999999994</v>
      </c>
      <c r="F560" s="92">
        <f t="shared" si="80"/>
        <v>58.589999999999996</v>
      </c>
      <c r="G560" s="12">
        <f t="shared" si="88"/>
        <v>56.636999999999993</v>
      </c>
      <c r="H560" s="176">
        <f t="shared" si="83"/>
        <v>55.334999999999994</v>
      </c>
      <c r="I560" s="12">
        <f t="shared" si="87"/>
        <v>54.68399999999999</v>
      </c>
      <c r="J560" s="12">
        <f t="shared" si="81"/>
        <v>52.08</v>
      </c>
      <c r="K560" s="12">
        <f t="shared" si="82"/>
        <v>81.375</v>
      </c>
      <c r="L560" s="98"/>
      <c r="M560" s="6"/>
      <c r="N560" s="98"/>
      <c r="O560" s="6"/>
      <c r="P560" s="100"/>
      <c r="Q560" s="6"/>
      <c r="R560" s="101"/>
    </row>
    <row r="561" spans="1:18">
      <c r="A561" s="124">
        <v>4810151025427</v>
      </c>
      <c r="B561" s="91" t="s">
        <v>1779</v>
      </c>
      <c r="C561" s="91"/>
      <c r="D561" s="91"/>
      <c r="E561" s="125">
        <v>62.6</v>
      </c>
      <c r="F561" s="92">
        <f t="shared" si="80"/>
        <v>56.34</v>
      </c>
      <c r="G561" s="12">
        <f t="shared" si="88"/>
        <v>54.462000000000003</v>
      </c>
      <c r="H561" s="176">
        <f t="shared" si="83"/>
        <v>53.21</v>
      </c>
      <c r="I561" s="12">
        <f t="shared" si="87"/>
        <v>52.583999999999996</v>
      </c>
      <c r="J561" s="12">
        <f t="shared" si="81"/>
        <v>50.080000000000005</v>
      </c>
      <c r="K561" s="12">
        <f t="shared" si="82"/>
        <v>78.25</v>
      </c>
      <c r="L561" s="98"/>
      <c r="M561" s="6"/>
      <c r="N561" s="98"/>
      <c r="O561" s="6"/>
      <c r="P561" s="100"/>
      <c r="Q561" s="6"/>
      <c r="R561" s="101"/>
    </row>
    <row r="562" spans="1:18">
      <c r="A562" s="134"/>
      <c r="B562" s="91" t="s">
        <v>2784</v>
      </c>
      <c r="C562" s="91"/>
      <c r="D562" s="91"/>
      <c r="E562" s="125">
        <v>72.7</v>
      </c>
      <c r="F562" s="92">
        <f t="shared" si="80"/>
        <v>65.430000000000007</v>
      </c>
      <c r="G562" s="12">
        <f t="shared" si="88"/>
        <v>63.249000000000002</v>
      </c>
      <c r="H562" s="176">
        <f t="shared" si="83"/>
        <v>61.795000000000002</v>
      </c>
      <c r="I562" s="12">
        <f t="shared" si="87"/>
        <v>61.067999999999998</v>
      </c>
      <c r="J562" s="12">
        <f t="shared" si="81"/>
        <v>58.160000000000004</v>
      </c>
      <c r="K562" s="12">
        <f t="shared" si="82"/>
        <v>90.875</v>
      </c>
      <c r="L562" s="98"/>
      <c r="M562" s="6"/>
      <c r="N562" s="98"/>
      <c r="O562" s="6"/>
      <c r="P562" s="100"/>
      <c r="Q562" s="6"/>
      <c r="R562" s="101"/>
    </row>
    <row r="563" spans="1:18">
      <c r="A563" s="34"/>
      <c r="B563" s="143" t="s">
        <v>1847</v>
      </c>
      <c r="F563" s="92">
        <f t="shared" ref="F563:F624" si="89">E563*0.9</f>
        <v>0</v>
      </c>
      <c r="G563" s="12">
        <f t="shared" si="88"/>
        <v>0</v>
      </c>
      <c r="H563" s="176">
        <f t="shared" si="83"/>
        <v>0</v>
      </c>
      <c r="I563" s="12">
        <f t="shared" si="87"/>
        <v>0</v>
      </c>
      <c r="J563" s="12">
        <f t="shared" si="81"/>
        <v>0</v>
      </c>
      <c r="K563" s="12">
        <f t="shared" si="82"/>
        <v>0</v>
      </c>
      <c r="L563" s="98"/>
      <c r="M563" s="6"/>
      <c r="N563" s="98"/>
      <c r="O563" s="6"/>
      <c r="P563" s="100"/>
      <c r="Q563" s="6"/>
      <c r="R563" s="101"/>
    </row>
    <row r="564" spans="1:18">
      <c r="A564" s="124">
        <v>4810151025601</v>
      </c>
      <c r="B564" s="91" t="s">
        <v>1848</v>
      </c>
      <c r="C564" s="91"/>
      <c r="D564" s="91"/>
      <c r="E564" s="125">
        <v>54</v>
      </c>
      <c r="F564" s="92">
        <f t="shared" si="89"/>
        <v>48.6</v>
      </c>
      <c r="G564" s="12">
        <f t="shared" si="88"/>
        <v>46.98</v>
      </c>
      <c r="H564" s="176">
        <f t="shared" si="83"/>
        <v>45.9</v>
      </c>
      <c r="I564" s="12">
        <f t="shared" si="87"/>
        <v>45.36</v>
      </c>
      <c r="J564" s="12">
        <f t="shared" si="81"/>
        <v>43.2</v>
      </c>
      <c r="K564" s="12">
        <f t="shared" si="82"/>
        <v>67.5</v>
      </c>
      <c r="L564" s="98"/>
      <c r="M564" s="6"/>
      <c r="N564" s="98"/>
      <c r="O564" s="6"/>
      <c r="P564" s="100"/>
      <c r="Q564" s="6"/>
      <c r="R564" s="101"/>
    </row>
    <row r="565" spans="1:18">
      <c r="A565" s="124">
        <v>4810151025557</v>
      </c>
      <c r="B565" s="91" t="s">
        <v>1849</v>
      </c>
      <c r="C565" s="91"/>
      <c r="D565" s="91"/>
      <c r="E565" s="91">
        <v>57.35</v>
      </c>
      <c r="F565" s="92">
        <f t="shared" si="89"/>
        <v>51.615000000000002</v>
      </c>
      <c r="G565" s="12">
        <f t="shared" si="88"/>
        <v>49.894500000000001</v>
      </c>
      <c r="H565" s="176">
        <f t="shared" ref="H565:H634" si="90">E565*0.85</f>
        <v>48.747500000000002</v>
      </c>
      <c r="I565" s="12">
        <f t="shared" si="87"/>
        <v>48.173999999999999</v>
      </c>
      <c r="J565" s="12">
        <f t="shared" si="81"/>
        <v>45.88</v>
      </c>
      <c r="K565" s="12">
        <f t="shared" si="82"/>
        <v>71.6875</v>
      </c>
      <c r="L565" s="98"/>
      <c r="M565" s="6"/>
      <c r="N565" s="98"/>
      <c r="O565" s="6"/>
      <c r="P565" s="100"/>
      <c r="Q565" s="6"/>
      <c r="R565" s="101"/>
    </row>
    <row r="566" spans="1:18">
      <c r="A566" s="124">
        <v>4810151025632</v>
      </c>
      <c r="B566" s="91" t="s">
        <v>3241</v>
      </c>
      <c r="C566" s="91"/>
      <c r="D566" s="91"/>
      <c r="E566" s="125">
        <v>59.2</v>
      </c>
      <c r="F566" s="92">
        <f t="shared" si="89"/>
        <v>53.28</v>
      </c>
      <c r="G566" s="12">
        <f t="shared" si="88"/>
        <v>51.504000000000005</v>
      </c>
      <c r="H566" s="176">
        <f t="shared" si="90"/>
        <v>50.32</v>
      </c>
      <c r="I566" s="12">
        <f t="shared" si="87"/>
        <v>49.728000000000002</v>
      </c>
      <c r="J566" s="12">
        <f t="shared" si="81"/>
        <v>47.360000000000007</v>
      </c>
      <c r="K566" s="12">
        <f t="shared" si="82"/>
        <v>74</v>
      </c>
      <c r="L566" s="98"/>
      <c r="M566" s="6"/>
      <c r="N566" s="98"/>
      <c r="O566" s="6"/>
      <c r="P566" s="100"/>
      <c r="Q566" s="6"/>
      <c r="R566" s="101"/>
    </row>
    <row r="567" spans="1:18">
      <c r="A567" s="124">
        <v>4810151025656</v>
      </c>
      <c r="B567" s="91" t="s">
        <v>1850</v>
      </c>
      <c r="C567" s="91"/>
      <c r="D567" s="91"/>
      <c r="E567" s="125">
        <v>60.3</v>
      </c>
      <c r="F567" s="92">
        <f t="shared" si="89"/>
        <v>54.269999999999996</v>
      </c>
      <c r="G567" s="12">
        <f t="shared" si="88"/>
        <v>52.460999999999999</v>
      </c>
      <c r="H567" s="176">
        <f t="shared" si="90"/>
        <v>51.254999999999995</v>
      </c>
      <c r="I567" s="12">
        <f t="shared" si="87"/>
        <v>50.651999999999994</v>
      </c>
      <c r="J567" s="12">
        <f t="shared" si="81"/>
        <v>48.24</v>
      </c>
      <c r="K567" s="12">
        <f t="shared" si="82"/>
        <v>75.375</v>
      </c>
      <c r="L567" s="98"/>
      <c r="M567" s="6"/>
      <c r="N567" s="98"/>
      <c r="O567" s="6"/>
      <c r="P567" s="100"/>
      <c r="Q567" s="6"/>
      <c r="R567" s="101"/>
    </row>
    <row r="568" spans="1:18">
      <c r="A568" s="124">
        <v>4810151025588</v>
      </c>
      <c r="B568" s="91" t="s">
        <v>1851</v>
      </c>
      <c r="C568" s="91"/>
      <c r="D568" s="91"/>
      <c r="E568" s="125">
        <v>66.8</v>
      </c>
      <c r="F568" s="92">
        <f t="shared" si="89"/>
        <v>60.12</v>
      </c>
      <c r="G568" s="12">
        <f t="shared" si="88"/>
        <v>58.116</v>
      </c>
      <c r="H568" s="176">
        <f t="shared" si="90"/>
        <v>56.779999999999994</v>
      </c>
      <c r="I568" s="12">
        <f t="shared" si="87"/>
        <v>56.111999999999995</v>
      </c>
      <c r="J568" s="12">
        <f t="shared" si="81"/>
        <v>53.44</v>
      </c>
      <c r="K568" s="12">
        <f t="shared" si="82"/>
        <v>83.5</v>
      </c>
      <c r="L568" s="98"/>
      <c r="M568" s="6"/>
      <c r="N568" s="98"/>
      <c r="O568" s="6"/>
      <c r="P568" s="100"/>
      <c r="Q568" s="6"/>
      <c r="R568" s="101"/>
    </row>
    <row r="569" spans="1:18">
      <c r="A569" s="124">
        <v>4810151025564</v>
      </c>
      <c r="B569" s="91" t="s">
        <v>1855</v>
      </c>
      <c r="C569" s="91"/>
      <c r="D569" s="91"/>
      <c r="E569" s="125">
        <v>86</v>
      </c>
      <c r="F569" s="92">
        <f t="shared" si="89"/>
        <v>77.400000000000006</v>
      </c>
      <c r="G569" s="12">
        <f t="shared" si="88"/>
        <v>74.819999999999993</v>
      </c>
      <c r="H569" s="176">
        <f t="shared" si="90"/>
        <v>73.099999999999994</v>
      </c>
      <c r="I569" s="12">
        <f t="shared" si="87"/>
        <v>72.239999999999995</v>
      </c>
      <c r="J569" s="12">
        <f t="shared" si="81"/>
        <v>68.8</v>
      </c>
      <c r="K569" s="12">
        <f t="shared" si="82"/>
        <v>107.5</v>
      </c>
      <c r="L569" s="98"/>
      <c r="M569" s="6"/>
      <c r="N569" s="98"/>
      <c r="O569" s="6"/>
      <c r="P569" s="100"/>
      <c r="Q569" s="6"/>
      <c r="R569" s="101"/>
    </row>
    <row r="570" spans="1:18">
      <c r="A570" s="124">
        <v>4810151025571</v>
      </c>
      <c r="B570" s="91" t="s">
        <v>1852</v>
      </c>
      <c r="C570" s="91"/>
      <c r="D570" s="91"/>
      <c r="E570" s="125">
        <v>78</v>
      </c>
      <c r="F570" s="92">
        <f t="shared" si="89"/>
        <v>70.2</v>
      </c>
      <c r="G570" s="12">
        <f t="shared" si="88"/>
        <v>67.86</v>
      </c>
      <c r="H570" s="176">
        <f t="shared" si="90"/>
        <v>66.3</v>
      </c>
      <c r="I570" s="12">
        <f t="shared" si="87"/>
        <v>65.52</v>
      </c>
      <c r="J570" s="12">
        <f t="shared" si="81"/>
        <v>62.400000000000006</v>
      </c>
      <c r="K570" s="12">
        <f t="shared" si="82"/>
        <v>97.5</v>
      </c>
      <c r="L570" s="98"/>
      <c r="M570" s="6"/>
      <c r="N570" s="98"/>
      <c r="O570" s="6"/>
      <c r="P570" s="100"/>
      <c r="Q570" s="6"/>
      <c r="R570" s="101"/>
    </row>
    <row r="571" spans="1:18">
      <c r="A571" s="124">
        <v>4810151025649</v>
      </c>
      <c r="B571" s="91" t="s">
        <v>1853</v>
      </c>
      <c r="C571" s="91"/>
      <c r="D571" s="91"/>
      <c r="E571" s="125">
        <v>46.5</v>
      </c>
      <c r="F571" s="92">
        <f t="shared" si="89"/>
        <v>41.85</v>
      </c>
      <c r="G571" s="12">
        <f t="shared" si="88"/>
        <v>40.454999999999998</v>
      </c>
      <c r="H571" s="176">
        <f t="shared" si="90"/>
        <v>39.524999999999999</v>
      </c>
      <c r="I571" s="12">
        <f t="shared" si="87"/>
        <v>39.059999999999995</v>
      </c>
      <c r="J571" s="12">
        <f t="shared" si="81"/>
        <v>37.200000000000003</v>
      </c>
      <c r="K571" s="12">
        <f t="shared" si="82"/>
        <v>58.125</v>
      </c>
      <c r="L571" s="98"/>
      <c r="M571" s="6"/>
      <c r="N571" s="98"/>
      <c r="O571" s="6"/>
      <c r="P571" s="100"/>
      <c r="Q571" s="6"/>
      <c r="R571" s="101"/>
    </row>
    <row r="572" spans="1:18">
      <c r="A572" s="124">
        <v>4810151025656</v>
      </c>
      <c r="B572" s="91" t="s">
        <v>1850</v>
      </c>
      <c r="C572" s="91"/>
      <c r="D572" s="91"/>
      <c r="E572" s="125">
        <v>69.3</v>
      </c>
      <c r="F572" s="92">
        <f t="shared" si="89"/>
        <v>62.37</v>
      </c>
      <c r="G572" s="12">
        <f t="shared" si="88"/>
        <v>60.290999999999997</v>
      </c>
      <c r="H572" s="176">
        <f t="shared" si="90"/>
        <v>58.904999999999994</v>
      </c>
      <c r="I572" s="12">
        <f t="shared" si="87"/>
        <v>58.211999999999996</v>
      </c>
      <c r="J572" s="12">
        <f t="shared" ref="J572:J640" si="91">E572*0.8</f>
        <v>55.44</v>
      </c>
      <c r="K572" s="12">
        <f t="shared" si="82"/>
        <v>86.625</v>
      </c>
      <c r="L572" s="98"/>
      <c r="M572" s="6"/>
      <c r="N572" s="98"/>
      <c r="O572" s="6"/>
      <c r="P572" s="100"/>
      <c r="Q572" s="6"/>
      <c r="R572" s="101"/>
    </row>
    <row r="573" spans="1:18">
      <c r="A573" s="124">
        <v>4810151025595</v>
      </c>
      <c r="B573" s="91" t="s">
        <v>1854</v>
      </c>
      <c r="C573" s="91"/>
      <c r="D573" s="91"/>
      <c r="E573" s="125">
        <v>70</v>
      </c>
      <c r="F573" s="92">
        <f t="shared" si="89"/>
        <v>63</v>
      </c>
      <c r="G573" s="12">
        <f t="shared" si="88"/>
        <v>60.9</v>
      </c>
      <c r="H573" s="176">
        <f t="shared" si="90"/>
        <v>59.5</v>
      </c>
      <c r="I573" s="12">
        <f t="shared" si="87"/>
        <v>58.8</v>
      </c>
      <c r="J573" s="12">
        <f t="shared" si="91"/>
        <v>56</v>
      </c>
      <c r="K573" s="12">
        <f t="shared" si="82"/>
        <v>87.5</v>
      </c>
      <c r="L573" s="98"/>
      <c r="M573" s="6"/>
      <c r="N573" s="98"/>
      <c r="O573" s="6"/>
      <c r="P573" s="100"/>
      <c r="Q573" s="6"/>
      <c r="R573" s="101"/>
    </row>
    <row r="574" spans="1:18">
      <c r="A574" s="124">
        <v>4810151025557</v>
      </c>
      <c r="B574" s="91" t="s">
        <v>1856</v>
      </c>
      <c r="C574" s="91"/>
      <c r="D574" s="91"/>
      <c r="E574" s="125">
        <v>62</v>
      </c>
      <c r="F574" s="92">
        <f t="shared" si="89"/>
        <v>55.800000000000004</v>
      </c>
      <c r="G574" s="12">
        <f t="shared" si="88"/>
        <v>53.94</v>
      </c>
      <c r="H574" s="176">
        <f t="shared" si="90"/>
        <v>52.699999999999996</v>
      </c>
      <c r="I574" s="12">
        <f t="shared" si="87"/>
        <v>52.08</v>
      </c>
      <c r="J574" s="12">
        <f t="shared" si="91"/>
        <v>49.6</v>
      </c>
      <c r="K574" s="12">
        <f t="shared" si="82"/>
        <v>77.5</v>
      </c>
      <c r="L574" s="98"/>
      <c r="M574" s="6"/>
      <c r="N574" s="98"/>
      <c r="O574" s="6"/>
      <c r="P574" s="100"/>
      <c r="Q574" s="6"/>
      <c r="R574" s="101"/>
    </row>
    <row r="575" spans="1:18">
      <c r="A575" s="124">
        <v>4810151025663</v>
      </c>
      <c r="B575" s="91" t="s">
        <v>3242</v>
      </c>
      <c r="C575" s="91"/>
      <c r="D575" s="91"/>
      <c r="E575" s="125">
        <v>89.6</v>
      </c>
      <c r="F575" s="92">
        <f t="shared" si="89"/>
        <v>80.64</v>
      </c>
      <c r="G575" s="12">
        <f t="shared" si="88"/>
        <v>77.951999999999998</v>
      </c>
      <c r="H575" s="176">
        <f t="shared" si="90"/>
        <v>76.16</v>
      </c>
      <c r="I575" s="12">
        <f t="shared" si="87"/>
        <v>75.263999999999996</v>
      </c>
      <c r="J575" s="12">
        <f t="shared" si="91"/>
        <v>71.679999999999993</v>
      </c>
      <c r="K575" s="12">
        <f t="shared" si="82"/>
        <v>112</v>
      </c>
      <c r="L575" s="98"/>
      <c r="M575" s="6"/>
      <c r="N575" s="98"/>
      <c r="O575" s="6"/>
      <c r="P575" s="100"/>
      <c r="Q575" s="6"/>
      <c r="R575" s="101"/>
    </row>
    <row r="576" spans="1:18">
      <c r="A576" s="124">
        <v>4810151025557</v>
      </c>
      <c r="B576" s="91" t="s">
        <v>1857</v>
      </c>
      <c r="C576" s="91"/>
      <c r="D576" s="91"/>
      <c r="E576" s="91">
        <v>61.75</v>
      </c>
      <c r="F576" s="92">
        <f t="shared" si="89"/>
        <v>55.575000000000003</v>
      </c>
      <c r="G576" s="12">
        <f t="shared" si="88"/>
        <v>53.722499999999997</v>
      </c>
      <c r="H576" s="176">
        <f t="shared" si="90"/>
        <v>52.487499999999997</v>
      </c>
      <c r="I576" s="12">
        <f t="shared" si="87"/>
        <v>51.87</v>
      </c>
      <c r="J576" s="12">
        <f t="shared" si="91"/>
        <v>49.400000000000006</v>
      </c>
      <c r="K576" s="12">
        <f t="shared" si="82"/>
        <v>77.1875</v>
      </c>
      <c r="L576" s="98"/>
      <c r="M576" s="6"/>
      <c r="N576" s="98"/>
      <c r="O576" s="6"/>
      <c r="P576" s="100"/>
      <c r="Q576" s="6"/>
      <c r="R576" s="101"/>
    </row>
    <row r="577" spans="1:18">
      <c r="A577" s="34"/>
      <c r="B577" s="143" t="s">
        <v>1916</v>
      </c>
      <c r="F577" s="92">
        <f t="shared" ref="F577:F583" si="92">E577*0.9</f>
        <v>0</v>
      </c>
      <c r="G577" s="12">
        <f t="shared" si="88"/>
        <v>0</v>
      </c>
      <c r="H577" s="176">
        <f t="shared" ref="H577:H583" si="93">E577*0.85</f>
        <v>0</v>
      </c>
      <c r="I577" s="12">
        <f t="shared" ref="I577:I583" si="94">E577*0.84</f>
        <v>0</v>
      </c>
      <c r="J577" s="12">
        <f t="shared" ref="J577:J583" si="95">E577*0.8</f>
        <v>0</v>
      </c>
      <c r="K577" s="12">
        <f t="shared" si="82"/>
        <v>0</v>
      </c>
      <c r="L577" s="98"/>
      <c r="M577" s="6"/>
      <c r="N577" s="98"/>
      <c r="O577" s="6"/>
      <c r="P577" s="100"/>
      <c r="Q577" s="6"/>
      <c r="R577" s="101"/>
    </row>
    <row r="578" spans="1:18">
      <c r="A578" s="124">
        <v>4810151025878</v>
      </c>
      <c r="B578" s="91" t="s">
        <v>1917</v>
      </c>
      <c r="C578" s="91"/>
      <c r="D578" s="91"/>
      <c r="E578" s="125">
        <v>63.4</v>
      </c>
      <c r="F578" s="92">
        <f t="shared" si="92"/>
        <v>57.06</v>
      </c>
      <c r="G578" s="12">
        <f t="shared" si="88"/>
        <v>55.158000000000001</v>
      </c>
      <c r="H578" s="176">
        <f t="shared" si="93"/>
        <v>53.89</v>
      </c>
      <c r="I578" s="12">
        <f t="shared" si="94"/>
        <v>53.256</v>
      </c>
      <c r="J578" s="12">
        <f t="shared" si="95"/>
        <v>50.72</v>
      </c>
      <c r="K578" s="12">
        <f t="shared" si="82"/>
        <v>79.25</v>
      </c>
      <c r="L578" s="98"/>
      <c r="M578" s="6"/>
      <c r="N578" s="98"/>
      <c r="O578" s="6"/>
      <c r="P578" s="100"/>
      <c r="Q578" s="6"/>
      <c r="R578" s="101"/>
    </row>
    <row r="579" spans="1:18">
      <c r="A579" s="124">
        <v>4810151025915</v>
      </c>
      <c r="B579" s="91" t="s">
        <v>1918</v>
      </c>
      <c r="C579" s="91"/>
      <c r="D579" s="91"/>
      <c r="E579" s="125">
        <v>63.4</v>
      </c>
      <c r="F579" s="92">
        <f t="shared" si="92"/>
        <v>57.06</v>
      </c>
      <c r="G579" s="12">
        <f t="shared" si="88"/>
        <v>55.158000000000001</v>
      </c>
      <c r="H579" s="176">
        <f t="shared" si="93"/>
        <v>53.89</v>
      </c>
      <c r="I579" s="12">
        <f t="shared" si="94"/>
        <v>53.256</v>
      </c>
      <c r="J579" s="12">
        <f t="shared" si="95"/>
        <v>50.72</v>
      </c>
      <c r="K579" s="12">
        <f t="shared" si="82"/>
        <v>79.25</v>
      </c>
      <c r="L579" s="98"/>
      <c r="M579" s="6"/>
      <c r="N579" s="98"/>
      <c r="O579" s="6"/>
      <c r="P579" s="100"/>
      <c r="Q579" s="6"/>
      <c r="R579" s="101"/>
    </row>
    <row r="580" spans="1:18">
      <c r="A580" s="124">
        <v>4810151025892</v>
      </c>
      <c r="B580" s="91" t="s">
        <v>1919</v>
      </c>
      <c r="C580" s="91"/>
      <c r="D580" s="91"/>
      <c r="E580" s="125">
        <v>57.5</v>
      </c>
      <c r="F580" s="92">
        <f t="shared" si="92"/>
        <v>51.75</v>
      </c>
      <c r="G580" s="12">
        <f t="shared" si="88"/>
        <v>50.024999999999999</v>
      </c>
      <c r="H580" s="176">
        <f t="shared" si="93"/>
        <v>48.875</v>
      </c>
      <c r="I580" s="12">
        <f t="shared" si="94"/>
        <v>48.3</v>
      </c>
      <c r="J580" s="12">
        <f t="shared" si="95"/>
        <v>46</v>
      </c>
      <c r="K580" s="12">
        <f t="shared" si="82"/>
        <v>71.875</v>
      </c>
      <c r="L580" s="98"/>
      <c r="M580" s="6"/>
      <c r="N580" s="98"/>
      <c r="O580" s="6"/>
      <c r="P580" s="100"/>
      <c r="Q580" s="6"/>
      <c r="R580" s="101"/>
    </row>
    <row r="581" spans="1:18">
      <c r="A581" s="124">
        <v>4810151025939</v>
      </c>
      <c r="B581" s="91" t="s">
        <v>1920</v>
      </c>
      <c r="C581" s="91"/>
      <c r="D581" s="91"/>
      <c r="E581" s="125">
        <v>57.5</v>
      </c>
      <c r="F581" s="92">
        <f t="shared" si="92"/>
        <v>51.75</v>
      </c>
      <c r="G581" s="12">
        <f t="shared" si="88"/>
        <v>50.024999999999999</v>
      </c>
      <c r="H581" s="176">
        <f t="shared" si="93"/>
        <v>48.875</v>
      </c>
      <c r="I581" s="12">
        <f t="shared" si="94"/>
        <v>48.3</v>
      </c>
      <c r="J581" s="12">
        <f t="shared" si="95"/>
        <v>46</v>
      </c>
      <c r="K581" s="12">
        <f t="shared" si="82"/>
        <v>71.875</v>
      </c>
      <c r="L581" s="98"/>
      <c r="M581" s="6"/>
      <c r="N581" s="98"/>
      <c r="O581" s="6"/>
      <c r="P581" s="100"/>
      <c r="Q581" s="6"/>
      <c r="R581" s="101"/>
    </row>
    <row r="582" spans="1:18">
      <c r="A582" s="124">
        <v>4810151025861</v>
      </c>
      <c r="B582" s="91" t="s">
        <v>1921</v>
      </c>
      <c r="C582" s="91"/>
      <c r="D582" s="91"/>
      <c r="E582" s="125">
        <v>70.2</v>
      </c>
      <c r="F582" s="92">
        <f t="shared" si="92"/>
        <v>63.180000000000007</v>
      </c>
      <c r="G582" s="12">
        <f t="shared" si="88"/>
        <v>61.074000000000005</v>
      </c>
      <c r="H582" s="176">
        <f t="shared" si="93"/>
        <v>59.67</v>
      </c>
      <c r="I582" s="12">
        <f t="shared" si="94"/>
        <v>58.968000000000004</v>
      </c>
      <c r="J582" s="12">
        <f t="shared" si="95"/>
        <v>56.160000000000004</v>
      </c>
      <c r="K582" s="12">
        <f t="shared" si="82"/>
        <v>87.75</v>
      </c>
      <c r="L582" s="98"/>
      <c r="M582" s="6"/>
      <c r="N582" s="98"/>
      <c r="O582" s="6"/>
      <c r="P582" s="100"/>
      <c r="Q582" s="6"/>
      <c r="R582" s="101"/>
    </row>
    <row r="583" spans="1:18">
      <c r="A583" s="124">
        <v>4810151025908</v>
      </c>
      <c r="B583" s="91" t="s">
        <v>1922</v>
      </c>
      <c r="C583" s="91"/>
      <c r="D583" s="91"/>
      <c r="E583" s="125">
        <v>70.2</v>
      </c>
      <c r="F583" s="92">
        <f t="shared" si="92"/>
        <v>63.180000000000007</v>
      </c>
      <c r="G583" s="12">
        <f t="shared" si="88"/>
        <v>61.074000000000005</v>
      </c>
      <c r="H583" s="176">
        <f t="shared" si="93"/>
        <v>59.67</v>
      </c>
      <c r="I583" s="12">
        <f t="shared" si="94"/>
        <v>58.968000000000004</v>
      </c>
      <c r="J583" s="12">
        <f t="shared" si="95"/>
        <v>56.160000000000004</v>
      </c>
      <c r="K583" s="12">
        <f t="shared" ref="K583:K646" si="96">E583*1.25</f>
        <v>87.75</v>
      </c>
      <c r="L583" s="98"/>
      <c r="M583" s="6"/>
      <c r="N583" s="98"/>
      <c r="O583" s="6"/>
      <c r="P583" s="100"/>
      <c r="Q583" s="6"/>
      <c r="R583" s="101"/>
    </row>
    <row r="584" spans="1:18">
      <c r="A584" s="134"/>
      <c r="B584" s="2"/>
      <c r="C584" s="2"/>
      <c r="D584" s="2"/>
      <c r="E584" s="2"/>
      <c r="F584" s="92"/>
      <c r="G584" s="12">
        <f t="shared" si="88"/>
        <v>0</v>
      </c>
      <c r="H584" s="176"/>
      <c r="I584" s="12"/>
      <c r="J584" s="12"/>
      <c r="K584" s="12">
        <f t="shared" si="96"/>
        <v>0</v>
      </c>
      <c r="L584" s="98"/>
      <c r="M584" s="6"/>
      <c r="N584" s="98"/>
      <c r="O584" s="6"/>
      <c r="P584" s="100"/>
      <c r="Q584" s="6"/>
      <c r="R584" s="101"/>
    </row>
    <row r="585" spans="1:18">
      <c r="A585" s="134"/>
      <c r="B585" s="2"/>
      <c r="C585" s="2"/>
      <c r="D585" s="2"/>
      <c r="E585" s="2"/>
      <c r="F585" s="92"/>
      <c r="G585" s="12">
        <f t="shared" si="88"/>
        <v>0</v>
      </c>
      <c r="H585" s="176"/>
      <c r="I585" s="12"/>
      <c r="J585" s="12"/>
      <c r="K585" s="12">
        <f t="shared" si="96"/>
        <v>0</v>
      </c>
      <c r="L585" s="98"/>
      <c r="M585" s="6"/>
      <c r="N585" s="98"/>
      <c r="O585" s="6"/>
      <c r="P585" s="100"/>
      <c r="Q585" s="6"/>
      <c r="R585" s="101"/>
    </row>
    <row r="586" spans="1:18">
      <c r="A586" s="134"/>
      <c r="B586" s="2"/>
      <c r="C586" s="2"/>
      <c r="D586" s="2"/>
      <c r="E586" s="2"/>
      <c r="F586" s="92"/>
      <c r="G586" s="12">
        <f t="shared" si="88"/>
        <v>0</v>
      </c>
      <c r="H586" s="176"/>
      <c r="I586" s="12"/>
      <c r="J586" s="12"/>
      <c r="K586" s="12">
        <f t="shared" si="96"/>
        <v>0</v>
      </c>
      <c r="L586" s="98"/>
      <c r="M586" s="6"/>
      <c r="N586" s="98"/>
      <c r="O586" s="6"/>
      <c r="P586" s="100"/>
      <c r="Q586" s="6"/>
      <c r="R586" s="101"/>
    </row>
    <row r="587" spans="1:18">
      <c r="A587" s="134"/>
      <c r="B587" s="2"/>
      <c r="C587" s="2"/>
      <c r="D587" s="2"/>
      <c r="E587" s="2"/>
      <c r="F587" s="92"/>
      <c r="G587" s="12">
        <f t="shared" si="88"/>
        <v>0</v>
      </c>
      <c r="H587" s="176"/>
      <c r="I587" s="12"/>
      <c r="J587" s="12"/>
      <c r="K587" s="12">
        <f t="shared" si="96"/>
        <v>0</v>
      </c>
      <c r="L587" s="98"/>
      <c r="M587" s="6"/>
      <c r="N587" s="98"/>
      <c r="O587" s="6"/>
      <c r="P587" s="100"/>
      <c r="Q587" s="6"/>
      <c r="R587" s="101"/>
    </row>
    <row r="588" spans="1:18">
      <c r="A588" s="34"/>
      <c r="B588" s="143" t="s">
        <v>1858</v>
      </c>
      <c r="F588" s="92">
        <f t="shared" si="89"/>
        <v>0</v>
      </c>
      <c r="G588" s="12">
        <f t="shared" si="88"/>
        <v>0</v>
      </c>
      <c r="H588" s="176">
        <f t="shared" si="90"/>
        <v>0</v>
      </c>
      <c r="I588" s="12">
        <f t="shared" si="87"/>
        <v>0</v>
      </c>
      <c r="J588" s="12">
        <f t="shared" si="91"/>
        <v>0</v>
      </c>
      <c r="K588" s="12">
        <f t="shared" si="96"/>
        <v>0</v>
      </c>
      <c r="L588" s="98"/>
      <c r="M588" s="6"/>
      <c r="N588" s="98"/>
      <c r="O588" s="6"/>
      <c r="P588" s="100"/>
      <c r="Q588" s="6"/>
      <c r="R588" s="101"/>
    </row>
    <row r="589" spans="1:18">
      <c r="A589" s="124">
        <v>4810151024475</v>
      </c>
      <c r="B589" s="91" t="s">
        <v>1859</v>
      </c>
      <c r="C589" s="91"/>
      <c r="D589" s="91"/>
      <c r="E589" s="125">
        <v>77.8</v>
      </c>
      <c r="F589" s="92">
        <f t="shared" si="89"/>
        <v>70.02</v>
      </c>
      <c r="G589" s="12">
        <f t="shared" si="88"/>
        <v>67.685999999999993</v>
      </c>
      <c r="H589" s="176">
        <f t="shared" si="90"/>
        <v>66.13</v>
      </c>
      <c r="I589" s="12">
        <f t="shared" si="87"/>
        <v>65.35199999999999</v>
      </c>
      <c r="J589" s="12">
        <f t="shared" si="91"/>
        <v>62.24</v>
      </c>
      <c r="K589" s="12">
        <f t="shared" si="96"/>
        <v>97.25</v>
      </c>
      <c r="L589" s="98"/>
      <c r="M589" s="6"/>
      <c r="N589" s="98"/>
      <c r="O589" s="6"/>
      <c r="P589" s="100"/>
      <c r="Q589" s="6"/>
      <c r="R589" s="101"/>
    </row>
    <row r="590" spans="1:18">
      <c r="A590" s="124">
        <v>4810151024383</v>
      </c>
      <c r="B590" s="91" t="s">
        <v>1860</v>
      </c>
      <c r="C590" s="91"/>
      <c r="D590" s="91"/>
      <c r="E590" s="125">
        <v>61.75</v>
      </c>
      <c r="F590" s="92">
        <f t="shared" si="89"/>
        <v>55.575000000000003</v>
      </c>
      <c r="G590" s="12">
        <f t="shared" si="88"/>
        <v>53.722499999999997</v>
      </c>
      <c r="H590" s="176">
        <f t="shared" si="90"/>
        <v>52.487499999999997</v>
      </c>
      <c r="I590" s="12">
        <f t="shared" si="87"/>
        <v>51.87</v>
      </c>
      <c r="J590" s="12">
        <f t="shared" si="91"/>
        <v>49.400000000000006</v>
      </c>
      <c r="K590" s="12">
        <f t="shared" si="96"/>
        <v>77.1875</v>
      </c>
      <c r="L590" s="98"/>
      <c r="M590" s="6"/>
      <c r="N590" s="98"/>
      <c r="O590" s="6"/>
      <c r="P590" s="100"/>
      <c r="Q590" s="6"/>
      <c r="R590" s="101"/>
    </row>
    <row r="591" spans="1:18">
      <c r="A591" s="124">
        <v>4810151024444</v>
      </c>
      <c r="B591" s="91" t="s">
        <v>1861</v>
      </c>
      <c r="C591" s="91"/>
      <c r="D591" s="91"/>
      <c r="E591" s="125">
        <v>131</v>
      </c>
      <c r="F591" s="92">
        <f t="shared" si="89"/>
        <v>117.9</v>
      </c>
      <c r="G591" s="12">
        <f t="shared" si="88"/>
        <v>113.97</v>
      </c>
      <c r="H591" s="176">
        <f t="shared" si="90"/>
        <v>111.35</v>
      </c>
      <c r="I591" s="12">
        <f t="shared" si="87"/>
        <v>110.03999999999999</v>
      </c>
      <c r="J591" s="12">
        <f t="shared" si="91"/>
        <v>104.80000000000001</v>
      </c>
      <c r="K591" s="12">
        <f t="shared" si="96"/>
        <v>163.75</v>
      </c>
      <c r="L591" s="98"/>
      <c r="M591" s="6"/>
      <c r="N591" s="98"/>
      <c r="O591" s="6"/>
      <c r="P591" s="100"/>
      <c r="Q591" s="6"/>
      <c r="R591" s="101"/>
    </row>
    <row r="592" spans="1:18">
      <c r="A592" s="124">
        <v>4810151024413</v>
      </c>
      <c r="B592" s="91" t="s">
        <v>3243</v>
      </c>
      <c r="C592" s="91"/>
      <c r="D592" s="91"/>
      <c r="E592" s="125">
        <v>92</v>
      </c>
      <c r="F592" s="92">
        <f t="shared" si="89"/>
        <v>82.8</v>
      </c>
      <c r="G592" s="12">
        <f t="shared" si="88"/>
        <v>80.040000000000006</v>
      </c>
      <c r="H592" s="176">
        <f t="shared" si="90"/>
        <v>78.2</v>
      </c>
      <c r="I592" s="12">
        <f t="shared" si="87"/>
        <v>77.28</v>
      </c>
      <c r="J592" s="12">
        <f t="shared" si="91"/>
        <v>73.600000000000009</v>
      </c>
      <c r="K592" s="12">
        <f t="shared" si="96"/>
        <v>115</v>
      </c>
      <c r="L592" s="98"/>
      <c r="M592" s="6"/>
      <c r="N592" s="98"/>
      <c r="O592" s="6"/>
      <c r="P592" s="100"/>
      <c r="Q592" s="6"/>
      <c r="R592" s="101"/>
    </row>
    <row r="593" spans="1:18">
      <c r="A593" s="124">
        <v>4810151024451</v>
      </c>
      <c r="B593" s="91" t="s">
        <v>1862</v>
      </c>
      <c r="C593" s="91"/>
      <c r="D593" s="91"/>
      <c r="E593" s="125">
        <v>128.5</v>
      </c>
      <c r="F593" s="92">
        <f t="shared" si="89"/>
        <v>115.65</v>
      </c>
      <c r="G593" s="12">
        <f t="shared" si="88"/>
        <v>111.795</v>
      </c>
      <c r="H593" s="176">
        <f t="shared" si="90"/>
        <v>109.22499999999999</v>
      </c>
      <c r="I593" s="12">
        <f t="shared" si="87"/>
        <v>107.94</v>
      </c>
      <c r="J593" s="12">
        <f t="shared" si="91"/>
        <v>102.80000000000001</v>
      </c>
      <c r="K593" s="12">
        <f t="shared" si="96"/>
        <v>160.625</v>
      </c>
      <c r="L593" s="98"/>
      <c r="M593" s="6"/>
      <c r="N593" s="98"/>
      <c r="O593" s="6"/>
      <c r="P593" s="100"/>
      <c r="Q593" s="6"/>
      <c r="R593" s="101"/>
    </row>
    <row r="594" spans="1:18">
      <c r="A594" s="124">
        <v>4810151024420</v>
      </c>
      <c r="B594" s="91" t="s">
        <v>1863</v>
      </c>
      <c r="C594" s="91"/>
      <c r="D594" s="91"/>
      <c r="E594" s="125">
        <v>126</v>
      </c>
      <c r="F594" s="92">
        <f t="shared" si="89"/>
        <v>113.4</v>
      </c>
      <c r="G594" s="12">
        <f t="shared" si="88"/>
        <v>109.62</v>
      </c>
      <c r="H594" s="176">
        <f t="shared" si="90"/>
        <v>107.1</v>
      </c>
      <c r="I594" s="12">
        <f t="shared" si="87"/>
        <v>105.83999999999999</v>
      </c>
      <c r="J594" s="12">
        <f t="shared" si="91"/>
        <v>100.80000000000001</v>
      </c>
      <c r="K594" s="12">
        <f t="shared" si="96"/>
        <v>157.5</v>
      </c>
      <c r="L594" s="98"/>
      <c r="M594" s="6"/>
      <c r="N594" s="98"/>
      <c r="O594" s="6"/>
      <c r="P594" s="100"/>
      <c r="Q594" s="6"/>
      <c r="R594" s="101"/>
    </row>
    <row r="595" spans="1:18">
      <c r="A595" s="124">
        <v>4810151024406</v>
      </c>
      <c r="B595" s="91" t="s">
        <v>1864</v>
      </c>
      <c r="C595" s="91"/>
      <c r="D595" s="91"/>
      <c r="E595" s="125">
        <v>102</v>
      </c>
      <c r="F595" s="92">
        <f t="shared" si="89"/>
        <v>91.8</v>
      </c>
      <c r="G595" s="12">
        <f t="shared" si="88"/>
        <v>88.74</v>
      </c>
      <c r="H595" s="176">
        <f t="shared" si="90"/>
        <v>86.7</v>
      </c>
      <c r="I595" s="12">
        <f t="shared" si="87"/>
        <v>85.679999999999993</v>
      </c>
      <c r="J595" s="12">
        <f t="shared" si="91"/>
        <v>81.600000000000009</v>
      </c>
      <c r="K595" s="12">
        <f t="shared" si="96"/>
        <v>127.5</v>
      </c>
      <c r="L595" s="98"/>
      <c r="M595" s="6"/>
      <c r="N595" s="98"/>
      <c r="O595" s="6"/>
      <c r="P595" s="100"/>
      <c r="Q595" s="6"/>
      <c r="R595" s="101"/>
    </row>
    <row r="596" spans="1:18">
      <c r="A596" s="124">
        <v>4810151024390</v>
      </c>
      <c r="B596" s="91" t="s">
        <v>1865</v>
      </c>
      <c r="C596" s="91"/>
      <c r="D596" s="91"/>
      <c r="E596" s="125">
        <v>78</v>
      </c>
      <c r="F596" s="92">
        <f t="shared" si="89"/>
        <v>70.2</v>
      </c>
      <c r="G596" s="12">
        <f t="shared" si="88"/>
        <v>67.86</v>
      </c>
      <c r="H596" s="176">
        <f t="shared" si="90"/>
        <v>66.3</v>
      </c>
      <c r="I596" s="12">
        <f t="shared" si="87"/>
        <v>65.52</v>
      </c>
      <c r="J596" s="12">
        <f t="shared" si="91"/>
        <v>62.400000000000006</v>
      </c>
      <c r="K596" s="12">
        <f t="shared" si="96"/>
        <v>97.5</v>
      </c>
      <c r="L596" s="98"/>
      <c r="M596" s="6"/>
      <c r="N596" s="98"/>
      <c r="O596" s="6"/>
      <c r="P596" s="100"/>
      <c r="Q596" s="6"/>
      <c r="R596" s="101"/>
    </row>
    <row r="597" spans="1:18">
      <c r="A597" s="124">
        <v>4810151024437</v>
      </c>
      <c r="B597" s="91" t="s">
        <v>1866</v>
      </c>
      <c r="C597" s="91"/>
      <c r="D597" s="91"/>
      <c r="E597" s="91">
        <v>105.7</v>
      </c>
      <c r="F597" s="92">
        <f t="shared" si="89"/>
        <v>95.13000000000001</v>
      </c>
      <c r="G597" s="12">
        <f t="shared" si="88"/>
        <v>91.959000000000003</v>
      </c>
      <c r="H597" s="176">
        <f t="shared" si="90"/>
        <v>89.844999999999999</v>
      </c>
      <c r="I597" s="12">
        <f t="shared" si="87"/>
        <v>88.787999999999997</v>
      </c>
      <c r="J597" s="12">
        <f t="shared" si="91"/>
        <v>84.56</v>
      </c>
      <c r="K597" s="12">
        <f t="shared" si="96"/>
        <v>132.125</v>
      </c>
      <c r="L597" s="98"/>
      <c r="M597" s="6"/>
      <c r="N597" s="98"/>
      <c r="O597" s="6"/>
      <c r="P597" s="100"/>
      <c r="Q597" s="6"/>
      <c r="R597" s="101"/>
    </row>
    <row r="598" spans="1:18">
      <c r="A598" s="124">
        <v>4810151024482</v>
      </c>
      <c r="B598" s="91" t="s">
        <v>1867</v>
      </c>
      <c r="C598" s="91"/>
      <c r="D598" s="91"/>
      <c r="E598" s="125">
        <v>59.2</v>
      </c>
      <c r="F598" s="92">
        <f t="shared" si="89"/>
        <v>53.28</v>
      </c>
      <c r="G598" s="12">
        <f t="shared" si="88"/>
        <v>51.504000000000005</v>
      </c>
      <c r="H598" s="176">
        <f t="shared" si="90"/>
        <v>50.32</v>
      </c>
      <c r="I598" s="12">
        <f t="shared" si="87"/>
        <v>49.728000000000002</v>
      </c>
      <c r="J598" s="12">
        <f t="shared" si="91"/>
        <v>47.360000000000007</v>
      </c>
      <c r="K598" s="12">
        <f t="shared" si="96"/>
        <v>74</v>
      </c>
      <c r="L598" s="98"/>
      <c r="M598" s="6"/>
      <c r="N598" s="98"/>
      <c r="O598" s="6"/>
      <c r="P598" s="100"/>
      <c r="Q598" s="6"/>
      <c r="R598" s="101"/>
    </row>
    <row r="599" spans="1:18">
      <c r="A599" s="124">
        <v>4810151024505</v>
      </c>
      <c r="B599" s="91" t="s">
        <v>1868</v>
      </c>
      <c r="C599" s="91"/>
      <c r="D599" s="91"/>
      <c r="E599" s="125">
        <v>64.25</v>
      </c>
      <c r="F599" s="92">
        <f t="shared" si="89"/>
        <v>57.825000000000003</v>
      </c>
      <c r="G599" s="12">
        <f t="shared" si="88"/>
        <v>55.897500000000001</v>
      </c>
      <c r="H599" s="176">
        <f t="shared" si="90"/>
        <v>54.612499999999997</v>
      </c>
      <c r="I599" s="12">
        <f>E599*0.84</f>
        <v>53.97</v>
      </c>
      <c r="J599" s="12">
        <f t="shared" si="91"/>
        <v>51.400000000000006</v>
      </c>
      <c r="K599" s="12">
        <f t="shared" si="96"/>
        <v>80.3125</v>
      </c>
      <c r="L599" s="98"/>
      <c r="M599" s="6"/>
      <c r="N599" s="98"/>
      <c r="O599" s="6"/>
      <c r="P599" s="100"/>
      <c r="Q599" s="6"/>
      <c r="R599" s="101"/>
    </row>
    <row r="600" spans="1:18">
      <c r="A600" s="124">
        <v>4810151024468</v>
      </c>
      <c r="B600" s="91" t="s">
        <v>1869</v>
      </c>
      <c r="C600" s="91"/>
      <c r="D600" s="91"/>
      <c r="E600" s="125">
        <v>111</v>
      </c>
      <c r="F600" s="92">
        <f t="shared" si="89"/>
        <v>99.9</v>
      </c>
      <c r="G600" s="12">
        <f t="shared" si="88"/>
        <v>96.57</v>
      </c>
      <c r="H600" s="176">
        <f t="shared" si="90"/>
        <v>94.35</v>
      </c>
      <c r="I600" s="12">
        <f>E600*0.84</f>
        <v>93.24</v>
      </c>
      <c r="J600" s="12">
        <f t="shared" si="91"/>
        <v>88.800000000000011</v>
      </c>
      <c r="K600" s="12">
        <f t="shared" si="96"/>
        <v>138.75</v>
      </c>
      <c r="L600" s="98"/>
      <c r="M600" s="6"/>
      <c r="N600" s="98"/>
      <c r="O600" s="6"/>
      <c r="P600" s="100"/>
      <c r="Q600" s="6"/>
      <c r="R600" s="101"/>
    </row>
    <row r="601" spans="1:18">
      <c r="A601" s="124">
        <v>4810151024512</v>
      </c>
      <c r="B601" s="91" t="s">
        <v>1870</v>
      </c>
      <c r="C601" s="91"/>
      <c r="D601" s="91"/>
      <c r="E601" s="125">
        <v>81</v>
      </c>
      <c r="F601" s="92">
        <f t="shared" si="89"/>
        <v>72.900000000000006</v>
      </c>
      <c r="G601" s="12">
        <f t="shared" si="88"/>
        <v>70.47</v>
      </c>
      <c r="H601" s="176">
        <f t="shared" si="90"/>
        <v>68.849999999999994</v>
      </c>
      <c r="I601" s="12">
        <f>E601*0.84</f>
        <v>68.039999999999992</v>
      </c>
      <c r="J601" s="12">
        <f t="shared" si="91"/>
        <v>64.8</v>
      </c>
      <c r="K601" s="12">
        <f t="shared" si="96"/>
        <v>101.25</v>
      </c>
      <c r="L601" s="98"/>
      <c r="M601" s="6"/>
      <c r="N601" s="98"/>
      <c r="O601" s="6"/>
      <c r="P601" s="100"/>
      <c r="Q601" s="6"/>
      <c r="R601" s="101"/>
    </row>
    <row r="602" spans="1:18" hidden="1">
      <c r="A602" s="124"/>
      <c r="B602" s="129" t="s">
        <v>1947</v>
      </c>
      <c r="C602" s="91"/>
      <c r="D602" s="91"/>
      <c r="E602" s="91"/>
      <c r="F602" s="339">
        <f t="shared" si="89"/>
        <v>0</v>
      </c>
      <c r="G602" s="12">
        <f t="shared" si="88"/>
        <v>0</v>
      </c>
      <c r="H602" s="176">
        <f t="shared" si="90"/>
        <v>0</v>
      </c>
      <c r="I602" s="12">
        <f t="shared" ref="I602:I669" si="97">E602*0.84</f>
        <v>0</v>
      </c>
      <c r="J602" s="12">
        <f t="shared" si="91"/>
        <v>0</v>
      </c>
      <c r="K602" s="12">
        <f t="shared" si="96"/>
        <v>0</v>
      </c>
      <c r="L602" s="98"/>
      <c r="M602" s="6"/>
      <c r="N602" s="98"/>
      <c r="O602" s="6"/>
      <c r="P602" s="100"/>
      <c r="Q602" s="6"/>
      <c r="R602" s="101"/>
    </row>
    <row r="603" spans="1:18" hidden="1">
      <c r="A603" s="124">
        <v>4810151017552</v>
      </c>
      <c r="B603" s="91" t="s">
        <v>1948</v>
      </c>
      <c r="C603" s="91"/>
      <c r="D603" s="91"/>
      <c r="E603" s="125">
        <v>72.8</v>
      </c>
      <c r="F603" s="339">
        <f t="shared" si="89"/>
        <v>65.52</v>
      </c>
      <c r="G603" s="12">
        <f t="shared" si="88"/>
        <v>63.335999999999999</v>
      </c>
      <c r="H603" s="176">
        <f t="shared" si="90"/>
        <v>61.879999999999995</v>
      </c>
      <c r="I603" s="12">
        <f t="shared" si="97"/>
        <v>61.151999999999994</v>
      </c>
      <c r="J603" s="12">
        <f t="shared" si="91"/>
        <v>58.24</v>
      </c>
      <c r="K603" s="12">
        <f t="shared" si="96"/>
        <v>91</v>
      </c>
      <c r="L603" s="98"/>
      <c r="M603" s="6"/>
      <c r="N603" s="98"/>
      <c r="O603" s="6"/>
      <c r="P603" s="100"/>
      <c r="Q603" s="6"/>
      <c r="R603" s="101"/>
    </row>
    <row r="604" spans="1:18" hidden="1">
      <c r="A604" s="124">
        <v>4810151017545</v>
      </c>
      <c r="B604" s="91" t="s">
        <v>1949</v>
      </c>
      <c r="C604" s="91"/>
      <c r="D604" s="91"/>
      <c r="E604" s="125">
        <v>82.65</v>
      </c>
      <c r="F604" s="125">
        <f t="shared" si="89"/>
        <v>74.385000000000005</v>
      </c>
      <c r="G604" s="12">
        <f t="shared" si="88"/>
        <v>71.905500000000004</v>
      </c>
      <c r="H604" s="176">
        <f t="shared" si="90"/>
        <v>70.252499999999998</v>
      </c>
      <c r="I604" s="12">
        <f t="shared" si="97"/>
        <v>69.426000000000002</v>
      </c>
      <c r="J604" s="12">
        <f t="shared" si="91"/>
        <v>66.12</v>
      </c>
      <c r="K604" s="12">
        <f t="shared" si="96"/>
        <v>103.3125</v>
      </c>
      <c r="L604" s="98"/>
      <c r="M604" s="6"/>
      <c r="N604" s="98"/>
      <c r="O604" s="6"/>
      <c r="P604" s="100"/>
      <c r="Q604" s="6"/>
      <c r="R604" s="101"/>
    </row>
    <row r="605" spans="1:18" hidden="1">
      <c r="A605" s="124">
        <v>4810151021801</v>
      </c>
      <c r="B605" s="91" t="s">
        <v>1950</v>
      </c>
      <c r="C605" s="91"/>
      <c r="D605" s="91"/>
      <c r="E605" s="125">
        <v>79.900000000000006</v>
      </c>
      <c r="F605" s="125">
        <f t="shared" si="89"/>
        <v>71.910000000000011</v>
      </c>
      <c r="G605" s="12">
        <f t="shared" si="88"/>
        <v>69.513000000000005</v>
      </c>
      <c r="H605" s="176">
        <f t="shared" si="90"/>
        <v>67.915000000000006</v>
      </c>
      <c r="I605" s="12">
        <f t="shared" si="97"/>
        <v>67.116</v>
      </c>
      <c r="J605" s="12">
        <f t="shared" si="91"/>
        <v>63.920000000000009</v>
      </c>
      <c r="K605" s="12">
        <f t="shared" si="96"/>
        <v>99.875</v>
      </c>
      <c r="L605" s="98"/>
      <c r="M605" s="6"/>
      <c r="N605" s="98"/>
      <c r="O605" s="6"/>
      <c r="P605" s="100"/>
      <c r="Q605" s="6"/>
      <c r="R605" s="101"/>
    </row>
    <row r="606" spans="1:18" hidden="1">
      <c r="A606" s="124">
        <v>4810151017583</v>
      </c>
      <c r="B606" s="91" t="s">
        <v>1951</v>
      </c>
      <c r="C606" s="91"/>
      <c r="D606" s="91"/>
      <c r="E606" s="125">
        <v>92.7</v>
      </c>
      <c r="F606" s="125">
        <f t="shared" si="89"/>
        <v>83.43</v>
      </c>
      <c r="G606" s="12">
        <f t="shared" si="88"/>
        <v>80.649000000000001</v>
      </c>
      <c r="H606" s="176">
        <f t="shared" si="90"/>
        <v>78.795000000000002</v>
      </c>
      <c r="I606" s="12">
        <f t="shared" si="97"/>
        <v>77.867999999999995</v>
      </c>
      <c r="J606" s="12">
        <f t="shared" si="91"/>
        <v>74.160000000000011</v>
      </c>
      <c r="K606" s="12">
        <f t="shared" si="96"/>
        <v>115.875</v>
      </c>
      <c r="L606" s="98"/>
      <c r="M606" s="6"/>
      <c r="N606" s="98"/>
      <c r="O606" s="6"/>
      <c r="P606" s="100"/>
      <c r="Q606" s="6"/>
      <c r="R606" s="101"/>
    </row>
    <row r="607" spans="1:18" hidden="1">
      <c r="A607" s="124">
        <v>4810151021825</v>
      </c>
      <c r="B607" s="91" t="s">
        <v>1952</v>
      </c>
      <c r="C607" s="91"/>
      <c r="D607" s="91"/>
      <c r="E607" s="125">
        <v>67</v>
      </c>
      <c r="F607" s="125">
        <f t="shared" si="89"/>
        <v>60.300000000000004</v>
      </c>
      <c r="G607" s="12">
        <f t="shared" si="88"/>
        <v>58.29</v>
      </c>
      <c r="H607" s="176">
        <f t="shared" si="90"/>
        <v>56.949999999999996</v>
      </c>
      <c r="I607" s="12">
        <f t="shared" si="97"/>
        <v>56.28</v>
      </c>
      <c r="J607" s="12">
        <f t="shared" si="91"/>
        <v>53.6</v>
      </c>
      <c r="K607" s="12">
        <f t="shared" si="96"/>
        <v>83.75</v>
      </c>
      <c r="L607" s="98"/>
      <c r="M607" s="6"/>
      <c r="N607" s="98"/>
      <c r="O607" s="6"/>
      <c r="P607" s="100"/>
      <c r="Q607" s="6"/>
      <c r="R607" s="101"/>
    </row>
    <row r="608" spans="1:18" hidden="1">
      <c r="A608" s="124">
        <v>4810151017828</v>
      </c>
      <c r="B608" s="91" t="s">
        <v>1953</v>
      </c>
      <c r="C608" s="91"/>
      <c r="D608" s="91"/>
      <c r="E608" s="125">
        <v>67.599999999999994</v>
      </c>
      <c r="F608" s="125">
        <f t="shared" si="89"/>
        <v>60.839999999999996</v>
      </c>
      <c r="G608" s="12">
        <f t="shared" si="88"/>
        <v>58.811999999999998</v>
      </c>
      <c r="H608" s="176">
        <f t="shared" si="90"/>
        <v>57.459999999999994</v>
      </c>
      <c r="I608" s="12">
        <f t="shared" si="97"/>
        <v>56.783999999999992</v>
      </c>
      <c r="J608" s="12">
        <f t="shared" si="91"/>
        <v>54.08</v>
      </c>
      <c r="K608" s="12">
        <f t="shared" si="96"/>
        <v>84.5</v>
      </c>
      <c r="L608" s="98"/>
      <c r="M608" s="6"/>
      <c r="N608" s="98"/>
      <c r="O608" s="6"/>
      <c r="P608" s="100"/>
      <c r="Q608" s="6"/>
      <c r="R608" s="101"/>
    </row>
    <row r="609" spans="1:18">
      <c r="A609" s="124"/>
      <c r="B609" s="129" t="s">
        <v>1962</v>
      </c>
      <c r="C609" s="91"/>
      <c r="D609" s="91"/>
      <c r="E609" s="91"/>
      <c r="F609" s="125">
        <f t="shared" si="89"/>
        <v>0</v>
      </c>
      <c r="G609" s="12">
        <f t="shared" si="88"/>
        <v>0</v>
      </c>
      <c r="H609" s="176">
        <f t="shared" si="90"/>
        <v>0</v>
      </c>
      <c r="I609" s="12">
        <f t="shared" si="97"/>
        <v>0</v>
      </c>
      <c r="J609" s="12">
        <f t="shared" si="91"/>
        <v>0</v>
      </c>
      <c r="K609" s="12">
        <f t="shared" si="96"/>
        <v>0</v>
      </c>
      <c r="L609" s="98"/>
      <c r="M609" s="6"/>
      <c r="N609" s="98"/>
      <c r="O609" s="6"/>
      <c r="P609" s="100"/>
      <c r="Q609" s="6"/>
      <c r="R609" s="101"/>
    </row>
    <row r="610" spans="1:18">
      <c r="A610" s="124">
        <v>4810151023072</v>
      </c>
      <c r="B610" s="91" t="s">
        <v>1961</v>
      </c>
      <c r="C610" s="91"/>
      <c r="D610" s="91"/>
      <c r="E610" s="125">
        <v>63.5</v>
      </c>
      <c r="F610" s="125">
        <f t="shared" si="89"/>
        <v>57.15</v>
      </c>
      <c r="G610" s="12">
        <f t="shared" si="88"/>
        <v>55.244999999999997</v>
      </c>
      <c r="H610" s="176">
        <f t="shared" si="90"/>
        <v>53.975000000000001</v>
      </c>
      <c r="I610" s="12">
        <f t="shared" si="97"/>
        <v>53.339999999999996</v>
      </c>
      <c r="J610" s="12">
        <f t="shared" si="91"/>
        <v>50.800000000000004</v>
      </c>
      <c r="K610" s="12">
        <f t="shared" si="96"/>
        <v>79.375</v>
      </c>
      <c r="L610" s="98"/>
      <c r="M610" s="6"/>
      <c r="N610" s="98"/>
      <c r="O610" s="6"/>
      <c r="P610" s="100"/>
      <c r="Q610" s="6"/>
      <c r="R610" s="101"/>
    </row>
    <row r="611" spans="1:18">
      <c r="A611" s="124">
        <v>4810151023096</v>
      </c>
      <c r="B611" s="91" t="s">
        <v>1963</v>
      </c>
      <c r="C611" s="91"/>
      <c r="D611" s="91"/>
      <c r="E611" s="125">
        <v>95.4</v>
      </c>
      <c r="F611" s="125">
        <f t="shared" si="89"/>
        <v>85.860000000000014</v>
      </c>
      <c r="G611" s="12">
        <f t="shared" si="88"/>
        <v>82.998000000000005</v>
      </c>
      <c r="H611" s="176">
        <f t="shared" si="90"/>
        <v>81.09</v>
      </c>
      <c r="I611" s="12">
        <f t="shared" si="97"/>
        <v>80.135999999999996</v>
      </c>
      <c r="J611" s="12">
        <f t="shared" si="91"/>
        <v>76.320000000000007</v>
      </c>
      <c r="K611" s="12">
        <f t="shared" si="96"/>
        <v>119.25</v>
      </c>
      <c r="L611" s="98"/>
      <c r="M611" s="6"/>
      <c r="N611" s="98"/>
      <c r="O611" s="6"/>
      <c r="P611" s="100"/>
      <c r="Q611" s="6"/>
      <c r="R611" s="101"/>
    </row>
    <row r="612" spans="1:18">
      <c r="A612" s="124">
        <v>4810151023072</v>
      </c>
      <c r="B612" s="91" t="s">
        <v>1967</v>
      </c>
      <c r="C612" s="91"/>
      <c r="D612" s="91"/>
      <c r="E612" s="125">
        <v>66.650000000000006</v>
      </c>
      <c r="F612" s="125">
        <f t="shared" si="89"/>
        <v>59.985000000000007</v>
      </c>
      <c r="G612" s="12">
        <f t="shared" si="88"/>
        <v>57.985500000000002</v>
      </c>
      <c r="H612" s="176">
        <f t="shared" si="90"/>
        <v>56.652500000000003</v>
      </c>
      <c r="I612" s="12">
        <f t="shared" si="97"/>
        <v>55.986000000000004</v>
      </c>
      <c r="J612" s="12">
        <f t="shared" si="91"/>
        <v>53.320000000000007</v>
      </c>
      <c r="K612" s="12">
        <f t="shared" si="96"/>
        <v>83.3125</v>
      </c>
      <c r="L612" s="98"/>
      <c r="M612" s="6"/>
      <c r="N612" s="98"/>
      <c r="O612" s="6"/>
      <c r="P612" s="100"/>
      <c r="Q612" s="6"/>
      <c r="R612" s="101"/>
    </row>
    <row r="613" spans="1:18">
      <c r="A613" s="124">
        <v>4810151023584</v>
      </c>
      <c r="B613" s="91" t="s">
        <v>1969</v>
      </c>
      <c r="C613" s="91"/>
      <c r="D613" s="91"/>
      <c r="E613" s="125">
        <v>52.2</v>
      </c>
      <c r="F613" s="125">
        <f t="shared" si="89"/>
        <v>46.980000000000004</v>
      </c>
      <c r="G613" s="12">
        <f t="shared" si="88"/>
        <v>45.414000000000001</v>
      </c>
      <c r="H613" s="176">
        <f t="shared" si="90"/>
        <v>44.370000000000005</v>
      </c>
      <c r="I613" s="12">
        <f t="shared" si="97"/>
        <v>43.847999999999999</v>
      </c>
      <c r="J613" s="12">
        <f t="shared" si="91"/>
        <v>41.760000000000005</v>
      </c>
      <c r="K613" s="12">
        <f t="shared" si="96"/>
        <v>65.25</v>
      </c>
      <c r="L613" s="98"/>
      <c r="M613" s="6"/>
      <c r="N613" s="98"/>
      <c r="O613" s="6"/>
      <c r="P613" s="100"/>
      <c r="Q613" s="6"/>
      <c r="R613" s="101"/>
    </row>
    <row r="614" spans="1:18">
      <c r="A614" s="124">
        <v>4810151023065</v>
      </c>
      <c r="B614" s="91" t="s">
        <v>1970</v>
      </c>
      <c r="C614" s="91"/>
      <c r="D614" s="91"/>
      <c r="E614" s="125">
        <v>80.599999999999994</v>
      </c>
      <c r="F614" s="125">
        <f t="shared" si="89"/>
        <v>72.539999999999992</v>
      </c>
      <c r="G614" s="12">
        <f t="shared" si="88"/>
        <v>70.122</v>
      </c>
      <c r="H614" s="176">
        <f t="shared" si="90"/>
        <v>68.509999999999991</v>
      </c>
      <c r="I614" s="12">
        <f t="shared" si="97"/>
        <v>67.703999999999994</v>
      </c>
      <c r="J614" s="12">
        <f t="shared" si="91"/>
        <v>64.48</v>
      </c>
      <c r="K614" s="12">
        <f t="shared" si="96"/>
        <v>100.75</v>
      </c>
      <c r="L614" s="98"/>
      <c r="M614" s="6"/>
      <c r="N614" s="98"/>
      <c r="O614" s="6"/>
      <c r="P614" s="100"/>
      <c r="Q614" s="6"/>
      <c r="R614" s="101"/>
    </row>
    <row r="615" spans="1:18">
      <c r="A615" s="124"/>
      <c r="B615" s="129" t="s">
        <v>1966</v>
      </c>
      <c r="C615" s="91"/>
      <c r="D615" s="91"/>
      <c r="E615" s="125"/>
      <c r="F615" s="125">
        <f t="shared" si="89"/>
        <v>0</v>
      </c>
      <c r="G615" s="12">
        <f t="shared" si="88"/>
        <v>0</v>
      </c>
      <c r="H615" s="176">
        <f t="shared" si="90"/>
        <v>0</v>
      </c>
      <c r="I615" s="12">
        <f t="shared" si="97"/>
        <v>0</v>
      </c>
      <c r="J615" s="12">
        <f t="shared" si="91"/>
        <v>0</v>
      </c>
      <c r="K615" s="12">
        <f t="shared" si="96"/>
        <v>0</v>
      </c>
      <c r="L615" s="98"/>
      <c r="M615" s="6"/>
      <c r="N615" s="98"/>
      <c r="O615" s="6"/>
      <c r="P615" s="100"/>
      <c r="Q615" s="6"/>
      <c r="R615" s="101"/>
    </row>
    <row r="616" spans="1:18">
      <c r="A616" s="124">
        <v>4810151023683</v>
      </c>
      <c r="B616" s="91" t="s">
        <v>1964</v>
      </c>
      <c r="C616" s="91"/>
      <c r="D616" s="91"/>
      <c r="E616" s="125">
        <v>78.650000000000006</v>
      </c>
      <c r="F616" s="125">
        <f t="shared" si="89"/>
        <v>70.785000000000011</v>
      </c>
      <c r="G616" s="12">
        <f t="shared" si="88"/>
        <v>68.4255</v>
      </c>
      <c r="H616" s="176">
        <f t="shared" si="90"/>
        <v>66.852500000000006</v>
      </c>
      <c r="I616" s="12">
        <f t="shared" si="97"/>
        <v>66.066000000000003</v>
      </c>
      <c r="J616" s="12">
        <f t="shared" si="91"/>
        <v>62.920000000000009</v>
      </c>
      <c r="K616" s="12">
        <f t="shared" si="96"/>
        <v>98.3125</v>
      </c>
      <c r="L616" s="98"/>
      <c r="M616" s="6"/>
      <c r="N616" s="98"/>
      <c r="O616" s="6"/>
      <c r="P616" s="100"/>
      <c r="Q616" s="6"/>
      <c r="R616" s="101"/>
    </row>
    <row r="617" spans="1:18">
      <c r="A617" s="124">
        <v>4810151023706</v>
      </c>
      <c r="B617" s="91" t="s">
        <v>1965</v>
      </c>
      <c r="C617" s="91"/>
      <c r="D617" s="91"/>
      <c r="E617" s="125">
        <v>60</v>
      </c>
      <c r="F617" s="125">
        <f t="shared" si="89"/>
        <v>54</v>
      </c>
      <c r="G617" s="12">
        <f t="shared" ref="G617:G681" si="98">E617*0.87</f>
        <v>52.2</v>
      </c>
      <c r="H617" s="176">
        <f t="shared" si="90"/>
        <v>51</v>
      </c>
      <c r="I617" s="12">
        <f t="shared" si="97"/>
        <v>50.4</v>
      </c>
      <c r="J617" s="12">
        <f t="shared" si="91"/>
        <v>48</v>
      </c>
      <c r="K617" s="12">
        <f t="shared" si="96"/>
        <v>75</v>
      </c>
      <c r="L617" s="98"/>
      <c r="M617" s="6"/>
      <c r="N617" s="98"/>
      <c r="O617" s="6"/>
      <c r="P617" s="100"/>
      <c r="Q617" s="6"/>
      <c r="R617" s="101"/>
    </row>
    <row r="618" spans="1:18">
      <c r="A618" s="124">
        <v>4810151023713</v>
      </c>
      <c r="B618" s="91" t="s">
        <v>1968</v>
      </c>
      <c r="C618" s="91"/>
      <c r="D618" s="91"/>
      <c r="E618" s="125">
        <v>57.5</v>
      </c>
      <c r="F618" s="125">
        <f t="shared" si="89"/>
        <v>51.75</v>
      </c>
      <c r="G618" s="12">
        <f t="shared" si="98"/>
        <v>50.024999999999999</v>
      </c>
      <c r="H618" s="176">
        <f t="shared" si="90"/>
        <v>48.875</v>
      </c>
      <c r="I618" s="12">
        <f t="shared" si="97"/>
        <v>48.3</v>
      </c>
      <c r="J618" s="12">
        <f t="shared" si="91"/>
        <v>46</v>
      </c>
      <c r="K618" s="12">
        <f t="shared" si="96"/>
        <v>71.875</v>
      </c>
      <c r="L618" s="98"/>
      <c r="M618" s="6"/>
      <c r="N618" s="98"/>
      <c r="O618" s="6"/>
      <c r="P618" s="100"/>
      <c r="Q618" s="6"/>
      <c r="R618" s="101"/>
    </row>
    <row r="619" spans="1:18">
      <c r="A619" s="124">
        <v>4810151023720</v>
      </c>
      <c r="B619" s="91" t="s">
        <v>3244</v>
      </c>
      <c r="C619" s="91"/>
      <c r="D619" s="91"/>
      <c r="E619" s="125">
        <v>75.25</v>
      </c>
      <c r="F619" s="125">
        <f t="shared" si="89"/>
        <v>67.725000000000009</v>
      </c>
      <c r="G619" s="12">
        <f t="shared" si="98"/>
        <v>65.467500000000001</v>
      </c>
      <c r="H619" s="176">
        <f t="shared" si="90"/>
        <v>63.962499999999999</v>
      </c>
      <c r="I619" s="12">
        <f t="shared" si="97"/>
        <v>63.21</v>
      </c>
      <c r="J619" s="12">
        <f t="shared" si="91"/>
        <v>60.2</v>
      </c>
      <c r="K619" s="12">
        <f t="shared" si="96"/>
        <v>94.0625</v>
      </c>
      <c r="L619" s="98"/>
      <c r="M619" s="6"/>
      <c r="N619" s="98"/>
      <c r="O619" s="6"/>
      <c r="P619" s="100"/>
      <c r="Q619" s="6"/>
      <c r="R619" s="101"/>
    </row>
    <row r="620" spans="1:18">
      <c r="A620" s="124">
        <v>4810151023690</v>
      </c>
      <c r="B620" s="91" t="s">
        <v>2116</v>
      </c>
      <c r="C620" s="91"/>
      <c r="D620" s="91"/>
      <c r="E620" s="125">
        <v>61.1</v>
      </c>
      <c r="F620" s="125">
        <f t="shared" si="89"/>
        <v>54.99</v>
      </c>
      <c r="G620" s="12">
        <f t="shared" si="98"/>
        <v>53.157000000000004</v>
      </c>
      <c r="H620" s="176">
        <f t="shared" si="90"/>
        <v>51.935000000000002</v>
      </c>
      <c r="I620" s="12">
        <f t="shared" si="97"/>
        <v>51.323999999999998</v>
      </c>
      <c r="J620" s="12">
        <f t="shared" si="91"/>
        <v>48.88</v>
      </c>
      <c r="K620" s="12">
        <f t="shared" si="96"/>
        <v>76.375</v>
      </c>
      <c r="L620" s="98"/>
      <c r="M620" s="6"/>
      <c r="N620" s="98"/>
      <c r="O620" s="6"/>
      <c r="P620" s="100"/>
      <c r="Q620" s="6"/>
      <c r="R620" s="101"/>
    </row>
    <row r="621" spans="1:18">
      <c r="A621" s="34"/>
      <c r="B621" s="143" t="s">
        <v>1988</v>
      </c>
      <c r="C621" s="91"/>
      <c r="D621" s="91"/>
      <c r="E621" s="91"/>
      <c r="F621" s="125">
        <f t="shared" si="89"/>
        <v>0</v>
      </c>
      <c r="G621" s="12">
        <f t="shared" si="98"/>
        <v>0</v>
      </c>
      <c r="H621" s="176">
        <f t="shared" si="90"/>
        <v>0</v>
      </c>
      <c r="I621" s="12">
        <f t="shared" si="97"/>
        <v>0</v>
      </c>
      <c r="J621" s="12">
        <f t="shared" si="91"/>
        <v>0</v>
      </c>
      <c r="K621" s="12">
        <f t="shared" si="96"/>
        <v>0</v>
      </c>
      <c r="L621" s="98"/>
      <c r="M621" s="6"/>
      <c r="N621" s="98"/>
      <c r="O621" s="6"/>
      <c r="P621" s="100"/>
      <c r="Q621" s="6"/>
      <c r="R621" s="101"/>
    </row>
    <row r="622" spans="1:18">
      <c r="A622" s="342">
        <v>4810151026042</v>
      </c>
      <c r="B622" s="344" t="s">
        <v>1989</v>
      </c>
      <c r="C622" s="91"/>
      <c r="D622" s="91"/>
      <c r="E622" s="125">
        <v>64.25</v>
      </c>
      <c r="F622" s="125">
        <f t="shared" si="89"/>
        <v>57.825000000000003</v>
      </c>
      <c r="G622" s="12">
        <f t="shared" si="98"/>
        <v>55.897500000000001</v>
      </c>
      <c r="H622" s="176">
        <f t="shared" si="90"/>
        <v>54.612499999999997</v>
      </c>
      <c r="I622" s="12">
        <f t="shared" si="97"/>
        <v>53.97</v>
      </c>
      <c r="J622" s="12">
        <f t="shared" si="91"/>
        <v>51.400000000000006</v>
      </c>
      <c r="K622" s="12">
        <f t="shared" si="96"/>
        <v>80.3125</v>
      </c>
      <c r="L622" s="98"/>
      <c r="M622" s="6"/>
      <c r="N622" s="98"/>
      <c r="O622" s="6"/>
      <c r="P622" s="100"/>
      <c r="Q622" s="6"/>
      <c r="R622" s="101"/>
    </row>
    <row r="623" spans="1:18" ht="17.25" customHeight="1">
      <c r="A623" s="342">
        <v>4810151026066</v>
      </c>
      <c r="B623" s="344" t="s">
        <v>1990</v>
      </c>
      <c r="C623" s="91"/>
      <c r="D623" s="91"/>
      <c r="E623" s="125">
        <v>66</v>
      </c>
      <c r="F623" s="125">
        <f t="shared" si="89"/>
        <v>59.4</v>
      </c>
      <c r="G623" s="12">
        <f t="shared" si="98"/>
        <v>57.42</v>
      </c>
      <c r="H623" s="176">
        <f t="shared" si="90"/>
        <v>56.1</v>
      </c>
      <c r="I623" s="12">
        <f t="shared" si="97"/>
        <v>55.44</v>
      </c>
      <c r="J623" s="12">
        <f t="shared" si="91"/>
        <v>52.800000000000004</v>
      </c>
      <c r="K623" s="12">
        <f t="shared" si="96"/>
        <v>82.5</v>
      </c>
      <c r="L623" s="98"/>
      <c r="M623" s="6"/>
      <c r="N623" s="98"/>
      <c r="O623" s="6"/>
      <c r="P623" s="100"/>
      <c r="Q623" s="6"/>
      <c r="R623" s="101"/>
    </row>
    <row r="624" spans="1:18">
      <c r="A624" s="342">
        <v>4810151026059</v>
      </c>
      <c r="B624" s="344" t="s">
        <v>1991</v>
      </c>
      <c r="C624" s="91"/>
      <c r="D624" s="91"/>
      <c r="E624" s="125">
        <v>65</v>
      </c>
      <c r="F624" s="125">
        <f t="shared" si="89"/>
        <v>58.5</v>
      </c>
      <c r="G624" s="12">
        <f t="shared" si="98"/>
        <v>56.55</v>
      </c>
      <c r="H624" s="176">
        <f t="shared" si="90"/>
        <v>55.25</v>
      </c>
      <c r="I624" s="12">
        <f t="shared" si="97"/>
        <v>54.6</v>
      </c>
      <c r="J624" s="12">
        <f t="shared" si="91"/>
        <v>52</v>
      </c>
      <c r="K624" s="12">
        <f t="shared" si="96"/>
        <v>81.25</v>
      </c>
      <c r="L624" s="98"/>
      <c r="M624" s="6"/>
      <c r="N624" s="98"/>
      <c r="O624" s="6"/>
      <c r="P624" s="100"/>
      <c r="Q624" s="6"/>
      <c r="R624" s="101"/>
    </row>
    <row r="625" spans="1:18">
      <c r="A625" s="342">
        <v>4810151026073</v>
      </c>
      <c r="B625" s="344" t="s">
        <v>1992</v>
      </c>
      <c r="C625" s="91"/>
      <c r="D625" s="91"/>
      <c r="E625" s="125">
        <v>62.6</v>
      </c>
      <c r="F625" s="125">
        <f t="shared" ref="F625:F689" si="99">E625*0.9</f>
        <v>56.34</v>
      </c>
      <c r="G625" s="12">
        <f t="shared" si="98"/>
        <v>54.462000000000003</v>
      </c>
      <c r="H625" s="176">
        <f t="shared" si="90"/>
        <v>53.21</v>
      </c>
      <c r="I625" s="12">
        <f t="shared" si="97"/>
        <v>52.583999999999996</v>
      </c>
      <c r="J625" s="12">
        <f t="shared" si="91"/>
        <v>50.080000000000005</v>
      </c>
      <c r="K625" s="12">
        <f t="shared" si="96"/>
        <v>78.25</v>
      </c>
      <c r="L625" s="98"/>
      <c r="M625" s="6"/>
      <c r="N625" s="98"/>
      <c r="O625" s="6"/>
      <c r="P625" s="100"/>
      <c r="Q625" s="6"/>
      <c r="R625" s="101"/>
    </row>
    <row r="626" spans="1:18">
      <c r="A626" s="342">
        <v>4810151026035</v>
      </c>
      <c r="B626" s="344" t="s">
        <v>1993</v>
      </c>
      <c r="C626" s="91"/>
      <c r="D626" s="91"/>
      <c r="E626" s="125">
        <v>72.7</v>
      </c>
      <c r="F626" s="125">
        <f t="shared" si="99"/>
        <v>65.430000000000007</v>
      </c>
      <c r="G626" s="12">
        <f t="shared" si="98"/>
        <v>63.249000000000002</v>
      </c>
      <c r="H626" s="176">
        <f t="shared" si="90"/>
        <v>61.795000000000002</v>
      </c>
      <c r="I626" s="12">
        <f t="shared" si="97"/>
        <v>61.067999999999998</v>
      </c>
      <c r="J626" s="12">
        <f t="shared" si="91"/>
        <v>58.160000000000004</v>
      </c>
      <c r="K626" s="12">
        <f t="shared" si="96"/>
        <v>90.875</v>
      </c>
      <c r="L626" s="98"/>
      <c r="M626" s="6"/>
      <c r="N626" s="98"/>
      <c r="O626" s="6"/>
      <c r="P626" s="100"/>
      <c r="Q626" s="6"/>
      <c r="R626" s="101"/>
    </row>
    <row r="627" spans="1:18">
      <c r="A627" s="34"/>
      <c r="B627" s="143" t="s">
        <v>1994</v>
      </c>
      <c r="C627" s="91"/>
      <c r="D627" s="91"/>
      <c r="E627" s="91"/>
      <c r="F627" s="91">
        <f t="shared" si="99"/>
        <v>0</v>
      </c>
      <c r="G627" s="12">
        <f t="shared" si="98"/>
        <v>0</v>
      </c>
      <c r="H627" s="176">
        <f t="shared" si="90"/>
        <v>0</v>
      </c>
      <c r="I627" s="12">
        <f t="shared" si="97"/>
        <v>0</v>
      </c>
      <c r="J627" s="12">
        <f t="shared" si="91"/>
        <v>0</v>
      </c>
      <c r="K627" s="12">
        <f t="shared" si="96"/>
        <v>0</v>
      </c>
      <c r="L627" s="98"/>
      <c r="M627" s="6"/>
      <c r="N627" s="98"/>
      <c r="O627" s="6"/>
      <c r="P627" s="100"/>
      <c r="Q627" s="6"/>
      <c r="R627" s="101"/>
    </row>
    <row r="628" spans="1:18">
      <c r="A628" s="341">
        <v>4810151026141</v>
      </c>
      <c r="B628" s="345" t="s">
        <v>1995</v>
      </c>
      <c r="C628" s="91"/>
      <c r="D628" s="91"/>
      <c r="E628" s="91">
        <v>54.4</v>
      </c>
      <c r="F628" s="125">
        <f t="shared" si="99"/>
        <v>48.96</v>
      </c>
      <c r="G628" s="12">
        <f t="shared" si="98"/>
        <v>47.327999999999996</v>
      </c>
      <c r="H628" s="176">
        <f t="shared" si="90"/>
        <v>46.239999999999995</v>
      </c>
      <c r="I628" s="12">
        <f t="shared" si="97"/>
        <v>45.695999999999998</v>
      </c>
      <c r="J628" s="12">
        <f t="shared" si="91"/>
        <v>43.52</v>
      </c>
      <c r="K628" s="12">
        <f t="shared" si="96"/>
        <v>68</v>
      </c>
      <c r="L628" s="98"/>
      <c r="M628" s="6"/>
      <c r="N628" s="98"/>
      <c r="O628" s="6"/>
      <c r="P628" s="100"/>
      <c r="Q628" s="6"/>
      <c r="R628" s="101"/>
    </row>
    <row r="629" spans="1:18">
      <c r="A629" s="341">
        <v>4810151026172</v>
      </c>
      <c r="B629" s="345" t="s">
        <v>1996</v>
      </c>
      <c r="C629" s="91"/>
      <c r="D629" s="91"/>
      <c r="E629" s="91">
        <v>102.9</v>
      </c>
      <c r="F629" s="125">
        <f t="shared" si="99"/>
        <v>92.610000000000014</v>
      </c>
      <c r="G629" s="12">
        <f t="shared" si="98"/>
        <v>89.52300000000001</v>
      </c>
      <c r="H629" s="176">
        <f t="shared" si="90"/>
        <v>87.465000000000003</v>
      </c>
      <c r="I629" s="12">
        <f t="shared" si="97"/>
        <v>86.436000000000007</v>
      </c>
      <c r="J629" s="12">
        <f t="shared" si="91"/>
        <v>82.320000000000007</v>
      </c>
      <c r="K629" s="12">
        <f t="shared" si="96"/>
        <v>128.625</v>
      </c>
      <c r="L629" s="98"/>
      <c r="M629" s="6"/>
      <c r="N629" s="98"/>
      <c r="O629" s="6"/>
      <c r="P629" s="100"/>
      <c r="Q629" s="6"/>
      <c r="R629" s="101"/>
    </row>
    <row r="630" spans="1:18">
      <c r="A630" s="341">
        <v>4810151026196</v>
      </c>
      <c r="B630" s="345" t="s">
        <v>1997</v>
      </c>
      <c r="C630" s="91"/>
      <c r="D630" s="91"/>
      <c r="E630" s="91">
        <v>102.9</v>
      </c>
      <c r="F630" s="125">
        <f t="shared" si="99"/>
        <v>92.610000000000014</v>
      </c>
      <c r="G630" s="12">
        <f t="shared" si="98"/>
        <v>89.52300000000001</v>
      </c>
      <c r="H630" s="176">
        <f t="shared" si="90"/>
        <v>87.465000000000003</v>
      </c>
      <c r="I630" s="12">
        <f t="shared" si="97"/>
        <v>86.436000000000007</v>
      </c>
      <c r="J630" s="12">
        <f t="shared" si="91"/>
        <v>82.320000000000007</v>
      </c>
      <c r="K630" s="12">
        <f t="shared" si="96"/>
        <v>128.625</v>
      </c>
      <c r="L630" s="98"/>
      <c r="M630" s="6"/>
      <c r="N630" s="98"/>
      <c r="O630" s="6"/>
      <c r="P630" s="100"/>
      <c r="Q630" s="6"/>
      <c r="R630" s="101"/>
    </row>
    <row r="631" spans="1:18">
      <c r="A631" s="341">
        <v>4810151026189</v>
      </c>
      <c r="B631" s="345" t="s">
        <v>1998</v>
      </c>
      <c r="C631" s="91"/>
      <c r="D631" s="91"/>
      <c r="E631" s="91">
        <v>102.9</v>
      </c>
      <c r="F631" s="125">
        <f t="shared" si="99"/>
        <v>92.610000000000014</v>
      </c>
      <c r="G631" s="12">
        <f t="shared" si="98"/>
        <v>89.52300000000001</v>
      </c>
      <c r="H631" s="176">
        <f t="shared" si="90"/>
        <v>87.465000000000003</v>
      </c>
      <c r="I631" s="12">
        <f t="shared" si="97"/>
        <v>86.436000000000007</v>
      </c>
      <c r="J631" s="12">
        <f t="shared" si="91"/>
        <v>82.320000000000007</v>
      </c>
      <c r="K631" s="12">
        <f t="shared" si="96"/>
        <v>128.625</v>
      </c>
      <c r="L631" s="98"/>
      <c r="M631" s="6"/>
      <c r="N631" s="98"/>
      <c r="O631" s="6"/>
      <c r="P631" s="100"/>
      <c r="Q631" s="6"/>
      <c r="R631" s="101"/>
    </row>
    <row r="632" spans="1:18">
      <c r="A632" s="341">
        <v>4810151026165</v>
      </c>
      <c r="B632" s="345" t="s">
        <v>1999</v>
      </c>
      <c r="C632" s="91"/>
      <c r="D632" s="91"/>
      <c r="E632" s="91">
        <v>69.849999999999994</v>
      </c>
      <c r="F632" s="125">
        <f t="shared" si="99"/>
        <v>62.864999999999995</v>
      </c>
      <c r="G632" s="12">
        <f t="shared" si="98"/>
        <v>60.769499999999994</v>
      </c>
      <c r="H632" s="176">
        <f t="shared" si="90"/>
        <v>59.372499999999995</v>
      </c>
      <c r="I632" s="12">
        <f t="shared" si="97"/>
        <v>58.673999999999992</v>
      </c>
      <c r="J632" s="12">
        <f t="shared" si="91"/>
        <v>55.879999999999995</v>
      </c>
      <c r="K632" s="12">
        <f t="shared" si="96"/>
        <v>87.3125</v>
      </c>
      <c r="L632" s="98"/>
      <c r="M632" s="6"/>
      <c r="N632" s="98"/>
      <c r="O632" s="6"/>
      <c r="P632" s="100"/>
      <c r="Q632" s="6"/>
      <c r="R632" s="101"/>
    </row>
    <row r="633" spans="1:18">
      <c r="A633" s="341">
        <v>4810151026202</v>
      </c>
      <c r="B633" s="345" t="s">
        <v>2000</v>
      </c>
      <c r="C633" s="91"/>
      <c r="D633" s="91"/>
      <c r="E633" s="91">
        <v>64</v>
      </c>
      <c r="F633" s="125">
        <f t="shared" si="99"/>
        <v>57.6</v>
      </c>
      <c r="G633" s="12">
        <f t="shared" si="98"/>
        <v>55.68</v>
      </c>
      <c r="H633" s="176">
        <f t="shared" si="90"/>
        <v>54.4</v>
      </c>
      <c r="I633" s="12">
        <f t="shared" si="97"/>
        <v>53.76</v>
      </c>
      <c r="J633" s="12">
        <f t="shared" si="91"/>
        <v>51.2</v>
      </c>
      <c r="K633" s="12">
        <f t="shared" si="96"/>
        <v>80</v>
      </c>
      <c r="L633" s="98"/>
      <c r="M633" s="6"/>
      <c r="N633" s="98"/>
      <c r="O633" s="6"/>
      <c r="P633" s="100"/>
      <c r="Q633" s="6"/>
      <c r="R633" s="101"/>
    </row>
    <row r="634" spans="1:18">
      <c r="A634" s="341">
        <v>4810151026158</v>
      </c>
      <c r="B634" s="345" t="s">
        <v>2001</v>
      </c>
      <c r="C634" s="91"/>
      <c r="D634" s="91"/>
      <c r="E634" s="91">
        <v>43.4</v>
      </c>
      <c r="F634" s="125">
        <f t="shared" si="99"/>
        <v>39.06</v>
      </c>
      <c r="G634" s="12">
        <f t="shared" si="98"/>
        <v>37.757999999999996</v>
      </c>
      <c r="H634" s="176">
        <f t="shared" si="90"/>
        <v>36.89</v>
      </c>
      <c r="I634" s="12">
        <f t="shared" si="97"/>
        <v>36.455999999999996</v>
      </c>
      <c r="J634" s="12">
        <f t="shared" si="91"/>
        <v>34.72</v>
      </c>
      <c r="K634" s="12">
        <f t="shared" si="96"/>
        <v>54.25</v>
      </c>
      <c r="L634" s="98"/>
      <c r="M634" s="6"/>
      <c r="N634" s="98"/>
      <c r="O634" s="6"/>
      <c r="P634" s="100"/>
      <c r="Q634" s="6"/>
      <c r="R634" s="101"/>
    </row>
    <row r="635" spans="1:18">
      <c r="A635" s="341">
        <v>4810151026226</v>
      </c>
      <c r="B635" s="345" t="s">
        <v>2002</v>
      </c>
      <c r="C635" s="91"/>
      <c r="D635" s="91"/>
      <c r="E635" s="91">
        <v>66.8</v>
      </c>
      <c r="F635" s="125">
        <f t="shared" si="99"/>
        <v>60.12</v>
      </c>
      <c r="G635" s="12">
        <f t="shared" si="98"/>
        <v>58.116</v>
      </c>
      <c r="H635" s="176">
        <f t="shared" ref="H635:H689" si="100">E635*0.85</f>
        <v>56.779999999999994</v>
      </c>
      <c r="I635" s="12">
        <f t="shared" si="97"/>
        <v>56.111999999999995</v>
      </c>
      <c r="J635" s="12">
        <f t="shared" si="91"/>
        <v>53.44</v>
      </c>
      <c r="K635" s="12">
        <f t="shared" si="96"/>
        <v>83.5</v>
      </c>
      <c r="L635" s="98"/>
      <c r="M635" s="6"/>
      <c r="N635" s="98"/>
      <c r="O635" s="6"/>
      <c r="P635" s="100"/>
      <c r="Q635" s="6"/>
      <c r="R635" s="101"/>
    </row>
    <row r="636" spans="1:18">
      <c r="A636" s="341">
        <v>4810151026233</v>
      </c>
      <c r="B636" s="345" t="s">
        <v>2003</v>
      </c>
      <c r="C636" s="91"/>
      <c r="D636" s="91"/>
      <c r="E636" s="91">
        <v>80.349999999999994</v>
      </c>
      <c r="F636" s="125">
        <f t="shared" si="99"/>
        <v>72.314999999999998</v>
      </c>
      <c r="G636" s="12">
        <f t="shared" si="98"/>
        <v>69.904499999999999</v>
      </c>
      <c r="H636" s="176">
        <f t="shared" si="100"/>
        <v>68.297499999999999</v>
      </c>
      <c r="I636" s="12">
        <f t="shared" si="97"/>
        <v>67.494</v>
      </c>
      <c r="J636" s="12">
        <f t="shared" si="91"/>
        <v>64.28</v>
      </c>
      <c r="K636" s="12">
        <f t="shared" si="96"/>
        <v>100.4375</v>
      </c>
      <c r="L636" s="98"/>
      <c r="M636" s="6"/>
      <c r="N636" s="98"/>
      <c r="O636" s="6"/>
      <c r="P636" s="100"/>
      <c r="Q636" s="6"/>
      <c r="R636" s="101"/>
    </row>
    <row r="637" spans="1:18">
      <c r="A637" s="341">
        <v>4810151026219</v>
      </c>
      <c r="B637" s="345" t="s">
        <v>2004</v>
      </c>
      <c r="C637" s="91"/>
      <c r="D637" s="91"/>
      <c r="E637" s="91">
        <v>72</v>
      </c>
      <c r="F637" s="125">
        <f t="shared" si="99"/>
        <v>64.8</v>
      </c>
      <c r="G637" s="12">
        <f t="shared" si="98"/>
        <v>62.64</v>
      </c>
      <c r="H637" s="176">
        <f t="shared" si="100"/>
        <v>61.199999999999996</v>
      </c>
      <c r="I637" s="12">
        <f t="shared" si="97"/>
        <v>60.48</v>
      </c>
      <c r="J637" s="12">
        <f t="shared" si="91"/>
        <v>57.6</v>
      </c>
      <c r="K637" s="12">
        <f t="shared" si="96"/>
        <v>90</v>
      </c>
      <c r="L637" s="98"/>
      <c r="M637" s="6"/>
      <c r="N637" s="98"/>
      <c r="O637" s="6"/>
      <c r="P637" s="100"/>
      <c r="Q637" s="6"/>
      <c r="R637" s="101"/>
    </row>
    <row r="638" spans="1:18">
      <c r="B638" s="143" t="s">
        <v>2026</v>
      </c>
      <c r="F638" s="172">
        <f t="shared" si="99"/>
        <v>0</v>
      </c>
      <c r="G638" s="12">
        <f t="shared" si="98"/>
        <v>0</v>
      </c>
      <c r="H638" s="176">
        <f t="shared" si="100"/>
        <v>0</v>
      </c>
      <c r="I638" s="12">
        <f t="shared" si="97"/>
        <v>0</v>
      </c>
      <c r="J638" s="12">
        <f t="shared" si="91"/>
        <v>0</v>
      </c>
      <c r="K638" s="12">
        <f t="shared" si="96"/>
        <v>0</v>
      </c>
      <c r="L638" s="98"/>
      <c r="M638" s="6"/>
      <c r="N638" s="98"/>
      <c r="O638" s="6"/>
      <c r="P638" s="100"/>
      <c r="Q638" s="6"/>
      <c r="R638" s="101"/>
    </row>
    <row r="639" spans="1:18">
      <c r="A639" s="323">
        <v>4810151025847</v>
      </c>
      <c r="B639" s="324" t="s">
        <v>2027</v>
      </c>
      <c r="C639" s="91"/>
      <c r="D639" s="91"/>
      <c r="E639" s="125">
        <v>82.85</v>
      </c>
      <c r="F639" s="125">
        <f t="shared" si="99"/>
        <v>74.564999999999998</v>
      </c>
      <c r="G639" s="12">
        <f t="shared" si="98"/>
        <v>72.079499999999996</v>
      </c>
      <c r="H639" s="176">
        <f t="shared" si="100"/>
        <v>70.422499999999999</v>
      </c>
      <c r="I639" s="12">
        <f t="shared" si="97"/>
        <v>69.593999999999994</v>
      </c>
      <c r="J639" s="12">
        <f t="shared" si="91"/>
        <v>66.28</v>
      </c>
      <c r="K639" s="12">
        <f t="shared" si="96"/>
        <v>103.5625</v>
      </c>
      <c r="L639" s="98"/>
      <c r="M639" s="6"/>
      <c r="N639" s="98"/>
      <c r="O639" s="6"/>
      <c r="P639" s="100"/>
      <c r="Q639" s="6"/>
      <c r="R639" s="101"/>
    </row>
    <row r="640" spans="1:18">
      <c r="A640" s="323">
        <v>4810151025854</v>
      </c>
      <c r="B640" s="324" t="s">
        <v>2028</v>
      </c>
      <c r="C640" s="91"/>
      <c r="D640" s="91"/>
      <c r="E640" s="125">
        <v>78.650000000000006</v>
      </c>
      <c r="F640" s="125">
        <f t="shared" si="99"/>
        <v>70.785000000000011</v>
      </c>
      <c r="G640" s="12">
        <f t="shared" si="98"/>
        <v>68.4255</v>
      </c>
      <c r="H640" s="176">
        <f t="shared" si="100"/>
        <v>66.852500000000006</v>
      </c>
      <c r="I640" s="12">
        <f t="shared" si="97"/>
        <v>66.066000000000003</v>
      </c>
      <c r="J640" s="12">
        <f t="shared" si="91"/>
        <v>62.920000000000009</v>
      </c>
      <c r="K640" s="12">
        <f t="shared" si="96"/>
        <v>98.3125</v>
      </c>
      <c r="L640" s="98"/>
      <c r="M640" s="6"/>
      <c r="N640" s="98"/>
      <c r="O640" s="6"/>
      <c r="P640" s="100"/>
      <c r="Q640" s="6"/>
      <c r="R640" s="101"/>
    </row>
    <row r="641" spans="1:18">
      <c r="A641" s="323">
        <v>4810151025830</v>
      </c>
      <c r="B641" s="324" t="s">
        <v>2029</v>
      </c>
      <c r="C641" s="91"/>
      <c r="D641" s="91"/>
      <c r="E641" s="125">
        <v>126</v>
      </c>
      <c r="F641" s="125">
        <f t="shared" si="99"/>
        <v>113.4</v>
      </c>
      <c r="G641" s="12">
        <f t="shared" si="98"/>
        <v>109.62</v>
      </c>
      <c r="H641" s="176">
        <f t="shared" si="100"/>
        <v>107.1</v>
      </c>
      <c r="I641" s="12">
        <f t="shared" si="97"/>
        <v>105.83999999999999</v>
      </c>
      <c r="J641" s="12">
        <f t="shared" ref="J641:J705" si="101">E641*0.8</f>
        <v>100.80000000000001</v>
      </c>
      <c r="K641" s="12">
        <f t="shared" si="96"/>
        <v>157.5</v>
      </c>
      <c r="L641" s="98"/>
      <c r="M641" s="6"/>
      <c r="N641" s="98"/>
      <c r="O641" s="6"/>
      <c r="P641" s="100"/>
      <c r="Q641" s="6"/>
      <c r="R641" s="101"/>
    </row>
    <row r="642" spans="1:18">
      <c r="A642" s="323">
        <v>4810151025724</v>
      </c>
      <c r="B642" s="324" t="s">
        <v>2030</v>
      </c>
      <c r="C642" s="91"/>
      <c r="D642" s="91"/>
      <c r="E642" s="125">
        <v>66.8</v>
      </c>
      <c r="F642" s="125">
        <f t="shared" si="99"/>
        <v>60.12</v>
      </c>
      <c r="G642" s="12">
        <f t="shared" si="98"/>
        <v>58.116</v>
      </c>
      <c r="H642" s="176">
        <f t="shared" si="100"/>
        <v>56.779999999999994</v>
      </c>
      <c r="I642" s="12">
        <f t="shared" si="97"/>
        <v>56.111999999999995</v>
      </c>
      <c r="J642" s="12">
        <f t="shared" si="101"/>
        <v>53.44</v>
      </c>
      <c r="K642" s="12">
        <f t="shared" si="96"/>
        <v>83.5</v>
      </c>
      <c r="L642" s="98"/>
      <c r="M642" s="6"/>
      <c r="N642" s="98"/>
      <c r="O642" s="6"/>
      <c r="P642" s="100"/>
      <c r="Q642" s="6"/>
      <c r="R642" s="101"/>
    </row>
    <row r="643" spans="1:18">
      <c r="A643" s="323">
        <v>4810151025793</v>
      </c>
      <c r="B643" s="324" t="s">
        <v>2031</v>
      </c>
      <c r="C643" s="91"/>
      <c r="D643" s="91"/>
      <c r="E643" s="125">
        <v>77.8</v>
      </c>
      <c r="F643" s="125">
        <f t="shared" si="99"/>
        <v>70.02</v>
      </c>
      <c r="G643" s="12">
        <f t="shared" si="98"/>
        <v>67.685999999999993</v>
      </c>
      <c r="H643" s="176">
        <f t="shared" si="100"/>
        <v>66.13</v>
      </c>
      <c r="I643" s="12">
        <f t="shared" si="97"/>
        <v>65.35199999999999</v>
      </c>
      <c r="J643" s="12">
        <f t="shared" si="101"/>
        <v>62.24</v>
      </c>
      <c r="K643" s="12">
        <f t="shared" si="96"/>
        <v>97.25</v>
      </c>
      <c r="L643" s="98"/>
      <c r="M643" s="6"/>
      <c r="N643" s="98"/>
      <c r="O643" s="6"/>
      <c r="P643" s="100"/>
      <c r="Q643" s="6"/>
      <c r="R643" s="101"/>
    </row>
    <row r="644" spans="1:18">
      <c r="A644" s="323">
        <v>4810151025762</v>
      </c>
      <c r="B644" s="324" t="s">
        <v>2032</v>
      </c>
      <c r="C644" s="91"/>
      <c r="D644" s="91"/>
      <c r="E644" s="125">
        <v>87.9</v>
      </c>
      <c r="F644" s="125">
        <f t="shared" si="99"/>
        <v>79.110000000000014</v>
      </c>
      <c r="G644" s="12">
        <f t="shared" si="98"/>
        <v>76.472999999999999</v>
      </c>
      <c r="H644" s="176">
        <f t="shared" si="100"/>
        <v>74.715000000000003</v>
      </c>
      <c r="I644" s="12">
        <f t="shared" si="97"/>
        <v>73.835999999999999</v>
      </c>
      <c r="J644" s="12">
        <f t="shared" si="101"/>
        <v>70.320000000000007</v>
      </c>
      <c r="K644" s="12">
        <f t="shared" si="96"/>
        <v>109.875</v>
      </c>
      <c r="L644" s="98"/>
      <c r="M644" s="6"/>
      <c r="N644" s="98"/>
      <c r="O644" s="6"/>
      <c r="P644" s="100"/>
      <c r="Q644" s="6"/>
      <c r="R644" s="101"/>
    </row>
    <row r="645" spans="1:18">
      <c r="A645" s="323">
        <v>4810151025786</v>
      </c>
      <c r="B645" s="324" t="s">
        <v>2033</v>
      </c>
      <c r="C645" s="91"/>
      <c r="D645" s="91"/>
      <c r="E645" s="125">
        <v>69.3</v>
      </c>
      <c r="F645" s="125">
        <f t="shared" si="99"/>
        <v>62.37</v>
      </c>
      <c r="G645" s="12">
        <f t="shared" si="98"/>
        <v>60.290999999999997</v>
      </c>
      <c r="H645" s="176">
        <f t="shared" si="100"/>
        <v>58.904999999999994</v>
      </c>
      <c r="I645" s="12">
        <f t="shared" si="97"/>
        <v>58.211999999999996</v>
      </c>
      <c r="J645" s="12">
        <f t="shared" si="101"/>
        <v>55.44</v>
      </c>
      <c r="K645" s="12">
        <f t="shared" si="96"/>
        <v>86.625</v>
      </c>
      <c r="L645" s="98"/>
      <c r="M645" s="6"/>
      <c r="N645" s="98"/>
      <c r="O645" s="6"/>
      <c r="P645" s="100"/>
      <c r="Q645" s="6"/>
      <c r="R645" s="101"/>
    </row>
    <row r="646" spans="1:18">
      <c r="A646" s="323">
        <v>4810151025823</v>
      </c>
      <c r="B646" s="324" t="s">
        <v>2034</v>
      </c>
      <c r="C646" s="91"/>
      <c r="D646" s="91"/>
      <c r="E646" s="125">
        <v>77.8</v>
      </c>
      <c r="F646" s="125">
        <f t="shared" si="99"/>
        <v>70.02</v>
      </c>
      <c r="G646" s="12">
        <f t="shared" si="98"/>
        <v>67.685999999999993</v>
      </c>
      <c r="H646" s="176">
        <f t="shared" si="100"/>
        <v>66.13</v>
      </c>
      <c r="I646" s="12">
        <f t="shared" si="97"/>
        <v>65.35199999999999</v>
      </c>
      <c r="J646" s="12">
        <f t="shared" si="101"/>
        <v>62.24</v>
      </c>
      <c r="K646" s="12">
        <f t="shared" si="96"/>
        <v>97.25</v>
      </c>
      <c r="L646" s="98"/>
      <c r="M646" s="6"/>
      <c r="N646" s="98"/>
      <c r="O646" s="6"/>
      <c r="P646" s="100"/>
      <c r="Q646" s="6"/>
      <c r="R646" s="101"/>
    </row>
    <row r="647" spans="1:18">
      <c r="A647" s="323">
        <v>4810151025779</v>
      </c>
      <c r="B647" s="324" t="s">
        <v>2035</v>
      </c>
      <c r="C647" s="91"/>
      <c r="D647" s="91"/>
      <c r="E647" s="125">
        <v>92.2</v>
      </c>
      <c r="F647" s="125">
        <f t="shared" si="99"/>
        <v>82.98</v>
      </c>
      <c r="G647" s="12">
        <f t="shared" si="98"/>
        <v>80.213999999999999</v>
      </c>
      <c r="H647" s="176">
        <f t="shared" si="100"/>
        <v>78.37</v>
      </c>
      <c r="I647" s="12">
        <f t="shared" si="97"/>
        <v>77.447999999999993</v>
      </c>
      <c r="J647" s="12">
        <f t="shared" si="101"/>
        <v>73.760000000000005</v>
      </c>
      <c r="K647" s="12">
        <f t="shared" ref="K647:K710" si="102">E647*1.25</f>
        <v>115.25</v>
      </c>
      <c r="L647" s="98"/>
      <c r="M647" s="6"/>
      <c r="N647" s="98"/>
      <c r="O647" s="6"/>
      <c r="P647" s="100"/>
      <c r="Q647" s="6"/>
      <c r="R647" s="101"/>
    </row>
    <row r="648" spans="1:18">
      <c r="A648" s="323">
        <v>4810151025755</v>
      </c>
      <c r="B648" s="324" t="s">
        <v>2036</v>
      </c>
      <c r="C648" s="91"/>
      <c r="D648" s="91"/>
      <c r="E648" s="125">
        <v>56.65</v>
      </c>
      <c r="F648" s="125">
        <f t="shared" si="99"/>
        <v>50.984999999999999</v>
      </c>
      <c r="G648" s="12">
        <f t="shared" si="98"/>
        <v>49.285499999999999</v>
      </c>
      <c r="H648" s="176">
        <f t="shared" si="100"/>
        <v>48.152499999999996</v>
      </c>
      <c r="I648" s="12">
        <f t="shared" si="97"/>
        <v>47.585999999999999</v>
      </c>
      <c r="J648" s="12">
        <f t="shared" si="101"/>
        <v>45.32</v>
      </c>
      <c r="K648" s="12">
        <f t="shared" si="102"/>
        <v>70.8125</v>
      </c>
      <c r="L648" s="98"/>
      <c r="M648" s="6"/>
      <c r="N648" s="98"/>
      <c r="O648" s="6"/>
      <c r="P648" s="100"/>
      <c r="Q648" s="6"/>
      <c r="R648" s="101"/>
    </row>
    <row r="649" spans="1:18">
      <c r="A649" s="323">
        <v>4810151025748</v>
      </c>
      <c r="B649" s="324" t="s">
        <v>2037</v>
      </c>
      <c r="C649" s="91"/>
      <c r="D649" s="91"/>
      <c r="E649" s="125">
        <v>115</v>
      </c>
      <c r="F649" s="125">
        <f t="shared" si="99"/>
        <v>103.5</v>
      </c>
      <c r="G649" s="12">
        <f t="shared" si="98"/>
        <v>100.05</v>
      </c>
      <c r="H649" s="176">
        <f t="shared" si="100"/>
        <v>97.75</v>
      </c>
      <c r="I649" s="12">
        <f t="shared" si="97"/>
        <v>96.6</v>
      </c>
      <c r="J649" s="12">
        <f t="shared" si="101"/>
        <v>92</v>
      </c>
      <c r="K649" s="12">
        <f t="shared" si="102"/>
        <v>143.75</v>
      </c>
      <c r="L649" s="98"/>
      <c r="M649" s="6"/>
      <c r="N649" s="98"/>
      <c r="O649" s="6"/>
      <c r="P649" s="100"/>
      <c r="Q649" s="6"/>
      <c r="R649" s="101"/>
    </row>
    <row r="650" spans="1:18">
      <c r="A650" s="323">
        <v>4810151025809</v>
      </c>
      <c r="B650" s="324" t="s">
        <v>2038</v>
      </c>
      <c r="C650" s="91"/>
      <c r="D650" s="91"/>
      <c r="E650" s="125">
        <v>66.8</v>
      </c>
      <c r="F650" s="125">
        <f t="shared" si="99"/>
        <v>60.12</v>
      </c>
      <c r="G650" s="12">
        <f t="shared" si="98"/>
        <v>58.116</v>
      </c>
      <c r="H650" s="176">
        <f t="shared" si="100"/>
        <v>56.779999999999994</v>
      </c>
      <c r="I650" s="12">
        <f t="shared" si="97"/>
        <v>56.111999999999995</v>
      </c>
      <c r="J650" s="12">
        <f t="shared" si="101"/>
        <v>53.44</v>
      </c>
      <c r="K650" s="12">
        <f t="shared" si="102"/>
        <v>83.5</v>
      </c>
      <c r="L650" s="98"/>
      <c r="M650" s="6"/>
      <c r="N650" s="98"/>
      <c r="O650" s="6"/>
      <c r="P650" s="100"/>
      <c r="Q650" s="6"/>
      <c r="R650" s="101"/>
    </row>
    <row r="651" spans="1:18">
      <c r="A651" s="323">
        <v>4810151025731</v>
      </c>
      <c r="B651" s="324" t="s">
        <v>2039</v>
      </c>
      <c r="C651" s="91"/>
      <c r="D651" s="91"/>
      <c r="E651" s="125">
        <v>82.85</v>
      </c>
      <c r="F651" s="125">
        <f t="shared" si="99"/>
        <v>74.564999999999998</v>
      </c>
      <c r="G651" s="12">
        <f t="shared" si="98"/>
        <v>72.079499999999996</v>
      </c>
      <c r="H651" s="176">
        <f t="shared" si="100"/>
        <v>70.422499999999999</v>
      </c>
      <c r="I651" s="12">
        <f t="shared" si="97"/>
        <v>69.593999999999994</v>
      </c>
      <c r="J651" s="12">
        <f t="shared" si="101"/>
        <v>66.28</v>
      </c>
      <c r="K651" s="12">
        <f t="shared" si="102"/>
        <v>103.5625</v>
      </c>
      <c r="L651" s="98"/>
      <c r="M651" s="6"/>
      <c r="N651" s="98"/>
      <c r="O651" s="6"/>
      <c r="P651" s="100"/>
      <c r="Q651" s="6"/>
      <c r="R651" s="101"/>
    </row>
    <row r="652" spans="1:18">
      <c r="A652" s="323">
        <v>4810151025816</v>
      </c>
      <c r="B652" s="328" t="s">
        <v>2040</v>
      </c>
      <c r="C652" s="91"/>
      <c r="D652" s="91"/>
      <c r="E652" s="125">
        <v>102.3</v>
      </c>
      <c r="F652" s="125">
        <f t="shared" si="99"/>
        <v>92.07</v>
      </c>
      <c r="G652" s="12">
        <f t="shared" si="98"/>
        <v>89.000999999999991</v>
      </c>
      <c r="H652" s="176">
        <f t="shared" si="100"/>
        <v>86.954999999999998</v>
      </c>
      <c r="I652" s="12">
        <f t="shared" si="97"/>
        <v>85.931999999999988</v>
      </c>
      <c r="J652" s="12">
        <f t="shared" si="101"/>
        <v>81.84</v>
      </c>
      <c r="K652" s="12">
        <f t="shared" si="102"/>
        <v>127.875</v>
      </c>
      <c r="L652" s="98"/>
      <c r="M652" s="6"/>
      <c r="N652" s="98"/>
      <c r="O652" s="6"/>
      <c r="P652" s="100"/>
      <c r="Q652" s="6"/>
      <c r="R652" s="101"/>
    </row>
    <row r="653" spans="1:18">
      <c r="B653" s="143" t="s">
        <v>2126</v>
      </c>
      <c r="F653" s="125">
        <f t="shared" ref="F653:F662" si="103">E653*0.9</f>
        <v>0</v>
      </c>
      <c r="G653" s="12">
        <f t="shared" si="98"/>
        <v>0</v>
      </c>
      <c r="H653" s="176">
        <f t="shared" ref="H653:H662" si="104">E653*0.85</f>
        <v>0</v>
      </c>
      <c r="I653" s="12">
        <f t="shared" ref="I653:I662" si="105">E653*0.84</f>
        <v>0</v>
      </c>
      <c r="J653" s="12">
        <f t="shared" ref="J653:J662" si="106">E653*0.8</f>
        <v>0</v>
      </c>
      <c r="K653" s="12">
        <f t="shared" si="102"/>
        <v>0</v>
      </c>
      <c r="L653" s="98"/>
      <c r="M653" s="6"/>
      <c r="N653" s="98"/>
      <c r="O653" s="6"/>
      <c r="P653" s="100"/>
      <c r="Q653" s="6"/>
      <c r="R653" s="101"/>
    </row>
    <row r="654" spans="1:18">
      <c r="A654" s="323">
        <v>4810151025533</v>
      </c>
      <c r="B654" s="324" t="s">
        <v>2117</v>
      </c>
      <c r="C654" s="91"/>
      <c r="D654" s="350">
        <v>12</v>
      </c>
      <c r="E654" s="125">
        <v>74.400000000000006</v>
      </c>
      <c r="F654" s="125">
        <f t="shared" si="103"/>
        <v>66.960000000000008</v>
      </c>
      <c r="G654" s="12">
        <f t="shared" si="98"/>
        <v>64.728000000000009</v>
      </c>
      <c r="H654" s="176">
        <f t="shared" si="104"/>
        <v>63.24</v>
      </c>
      <c r="I654" s="12">
        <f t="shared" si="105"/>
        <v>62.496000000000002</v>
      </c>
      <c r="J654" s="12">
        <f t="shared" si="106"/>
        <v>59.52000000000001</v>
      </c>
      <c r="K654" s="12">
        <f t="shared" si="102"/>
        <v>93</v>
      </c>
      <c r="L654" s="98"/>
      <c r="M654" s="6"/>
      <c r="N654" s="98"/>
      <c r="O654" s="6"/>
      <c r="P654" s="100"/>
      <c r="Q654" s="6"/>
      <c r="R654" s="101"/>
    </row>
    <row r="655" spans="1:18">
      <c r="A655" s="323">
        <v>4810151025496</v>
      </c>
      <c r="B655" s="324" t="s">
        <v>2118</v>
      </c>
      <c r="C655" s="91"/>
      <c r="D655" s="350">
        <v>18</v>
      </c>
      <c r="E655" s="125">
        <v>64.25</v>
      </c>
      <c r="F655" s="125">
        <f t="shared" si="103"/>
        <v>57.825000000000003</v>
      </c>
      <c r="G655" s="12">
        <f t="shared" si="98"/>
        <v>55.897500000000001</v>
      </c>
      <c r="H655" s="176">
        <f t="shared" si="104"/>
        <v>54.612499999999997</v>
      </c>
      <c r="I655" s="12">
        <f t="shared" si="105"/>
        <v>53.97</v>
      </c>
      <c r="J655" s="12">
        <f t="shared" si="106"/>
        <v>51.400000000000006</v>
      </c>
      <c r="K655" s="12">
        <f t="shared" si="102"/>
        <v>80.3125</v>
      </c>
      <c r="L655" s="98"/>
      <c r="M655" s="6"/>
      <c r="N655" s="98"/>
      <c r="O655" s="6"/>
      <c r="P655" s="100"/>
      <c r="Q655" s="6"/>
      <c r="R655" s="101"/>
    </row>
    <row r="656" spans="1:18">
      <c r="A656" s="323">
        <v>4810151025540</v>
      </c>
      <c r="B656" s="324" t="s">
        <v>2119</v>
      </c>
      <c r="C656" s="91"/>
      <c r="D656" s="350">
        <v>12</v>
      </c>
      <c r="E656" s="125">
        <v>67.650000000000006</v>
      </c>
      <c r="F656" s="125">
        <f t="shared" si="103"/>
        <v>60.885000000000005</v>
      </c>
      <c r="G656" s="12">
        <f t="shared" si="98"/>
        <v>58.855500000000006</v>
      </c>
      <c r="H656" s="176">
        <f t="shared" si="104"/>
        <v>57.502500000000005</v>
      </c>
      <c r="I656" s="12">
        <f t="shared" si="105"/>
        <v>56.826000000000001</v>
      </c>
      <c r="J656" s="12">
        <f t="shared" si="106"/>
        <v>54.120000000000005</v>
      </c>
      <c r="K656" s="12">
        <f t="shared" si="102"/>
        <v>84.5625</v>
      </c>
      <c r="L656" s="98"/>
      <c r="M656" s="6"/>
      <c r="N656" s="98"/>
      <c r="O656" s="6"/>
      <c r="P656" s="100"/>
      <c r="Q656" s="6"/>
      <c r="R656" s="101"/>
    </row>
    <row r="657" spans="1:18">
      <c r="A657" s="323">
        <v>4810151025472</v>
      </c>
      <c r="B657" s="324" t="s">
        <v>2120</v>
      </c>
      <c r="C657" s="91"/>
      <c r="D657" s="350">
        <v>16</v>
      </c>
      <c r="E657" s="125">
        <v>107.4</v>
      </c>
      <c r="F657" s="125">
        <f t="shared" si="103"/>
        <v>96.660000000000011</v>
      </c>
      <c r="G657" s="12">
        <f t="shared" si="98"/>
        <v>93.438000000000002</v>
      </c>
      <c r="H657" s="176">
        <f t="shared" si="104"/>
        <v>91.29</v>
      </c>
      <c r="I657" s="12">
        <f t="shared" si="105"/>
        <v>90.216000000000008</v>
      </c>
      <c r="J657" s="12">
        <f t="shared" si="106"/>
        <v>85.920000000000016</v>
      </c>
      <c r="K657" s="12">
        <f t="shared" si="102"/>
        <v>134.25</v>
      </c>
      <c r="L657" s="98"/>
      <c r="M657" s="6"/>
      <c r="N657" s="98"/>
      <c r="O657" s="6"/>
      <c r="P657" s="100"/>
      <c r="Q657" s="6"/>
      <c r="R657" s="101"/>
    </row>
    <row r="658" spans="1:18">
      <c r="A658" s="323">
        <v>4810151025489</v>
      </c>
      <c r="B658" s="324" t="s">
        <v>2121</v>
      </c>
      <c r="C658" s="91"/>
      <c r="D658" s="350">
        <v>16</v>
      </c>
      <c r="E658" s="125">
        <v>115</v>
      </c>
      <c r="F658" s="125">
        <f t="shared" si="103"/>
        <v>103.5</v>
      </c>
      <c r="G658" s="12">
        <f t="shared" si="98"/>
        <v>100.05</v>
      </c>
      <c r="H658" s="176">
        <f t="shared" si="104"/>
        <v>97.75</v>
      </c>
      <c r="I658" s="12">
        <f t="shared" si="105"/>
        <v>96.6</v>
      </c>
      <c r="J658" s="12">
        <f t="shared" si="106"/>
        <v>92</v>
      </c>
      <c r="K658" s="12">
        <f t="shared" si="102"/>
        <v>143.75</v>
      </c>
      <c r="L658" s="98"/>
      <c r="M658" s="6"/>
      <c r="N658" s="98"/>
      <c r="O658" s="6"/>
      <c r="P658" s="100"/>
      <c r="Q658" s="6"/>
      <c r="R658" s="101"/>
    </row>
    <row r="659" spans="1:18">
      <c r="A659" s="323">
        <v>4810151025526</v>
      </c>
      <c r="B659" s="324" t="s">
        <v>2122</v>
      </c>
      <c r="C659" s="91"/>
      <c r="D659" s="350">
        <v>20</v>
      </c>
      <c r="E659" s="125">
        <v>55</v>
      </c>
      <c r="F659" s="125">
        <f t="shared" si="103"/>
        <v>49.5</v>
      </c>
      <c r="G659" s="12">
        <f t="shared" si="98"/>
        <v>47.85</v>
      </c>
      <c r="H659" s="176">
        <f t="shared" si="104"/>
        <v>46.75</v>
      </c>
      <c r="I659" s="12">
        <f t="shared" si="105"/>
        <v>46.199999999999996</v>
      </c>
      <c r="J659" s="12">
        <f t="shared" si="106"/>
        <v>44</v>
      </c>
      <c r="K659" s="12">
        <f t="shared" si="102"/>
        <v>68.75</v>
      </c>
      <c r="L659" s="98"/>
      <c r="M659" s="6"/>
      <c r="N659" s="98"/>
      <c r="O659" s="6"/>
      <c r="P659" s="100"/>
      <c r="Q659" s="6"/>
      <c r="R659" s="101"/>
    </row>
    <row r="660" spans="1:18">
      <c r="A660" s="323">
        <v>4810151025519</v>
      </c>
      <c r="B660" s="324" t="s">
        <v>2123</v>
      </c>
      <c r="C660" s="91"/>
      <c r="D660" s="350">
        <v>20</v>
      </c>
      <c r="E660" s="125">
        <v>75.25</v>
      </c>
      <c r="F660" s="125">
        <f t="shared" si="103"/>
        <v>67.725000000000009</v>
      </c>
      <c r="G660" s="12">
        <f t="shared" si="98"/>
        <v>65.467500000000001</v>
      </c>
      <c r="H660" s="176">
        <f t="shared" si="104"/>
        <v>63.962499999999999</v>
      </c>
      <c r="I660" s="12">
        <f t="shared" si="105"/>
        <v>63.21</v>
      </c>
      <c r="J660" s="12">
        <f t="shared" si="106"/>
        <v>60.2</v>
      </c>
      <c r="K660" s="12">
        <f t="shared" si="102"/>
        <v>94.0625</v>
      </c>
      <c r="L660" s="98"/>
      <c r="M660" s="6"/>
      <c r="N660" s="98"/>
      <c r="O660" s="6"/>
      <c r="P660" s="100"/>
      <c r="Q660" s="6"/>
      <c r="R660" s="101"/>
    </row>
    <row r="661" spans="1:18">
      <c r="A661" s="323">
        <v>4810151025465</v>
      </c>
      <c r="B661" s="324" t="s">
        <v>2124</v>
      </c>
      <c r="C661" s="91"/>
      <c r="D661" s="350">
        <v>16</v>
      </c>
      <c r="E661" s="125">
        <v>52.4</v>
      </c>
      <c r="F661" s="125">
        <f t="shared" si="103"/>
        <v>47.16</v>
      </c>
      <c r="G661" s="12">
        <f t="shared" si="98"/>
        <v>45.588000000000001</v>
      </c>
      <c r="H661" s="176">
        <f t="shared" si="104"/>
        <v>44.54</v>
      </c>
      <c r="I661" s="12">
        <f t="shared" si="105"/>
        <v>44.015999999999998</v>
      </c>
      <c r="J661" s="12">
        <f t="shared" si="106"/>
        <v>41.92</v>
      </c>
      <c r="K661" s="12">
        <f t="shared" si="102"/>
        <v>65.5</v>
      </c>
      <c r="L661" s="98"/>
      <c r="M661" s="6"/>
      <c r="N661" s="98"/>
      <c r="O661" s="6"/>
      <c r="P661" s="100"/>
      <c r="Q661" s="6"/>
      <c r="R661" s="101"/>
    </row>
    <row r="662" spans="1:18">
      <c r="A662" s="323">
        <v>4810151025502</v>
      </c>
      <c r="B662" s="324" t="s">
        <v>2125</v>
      </c>
      <c r="C662" s="91"/>
      <c r="D662" s="350">
        <v>12</v>
      </c>
      <c r="E662" s="125">
        <v>181.8</v>
      </c>
      <c r="F662" s="125">
        <f t="shared" si="103"/>
        <v>163.62</v>
      </c>
      <c r="G662" s="12">
        <f t="shared" si="98"/>
        <v>158.166</v>
      </c>
      <c r="H662" s="176">
        <f t="shared" si="104"/>
        <v>154.53</v>
      </c>
      <c r="I662" s="12">
        <f t="shared" si="105"/>
        <v>152.71200000000002</v>
      </c>
      <c r="J662" s="12">
        <f t="shared" si="106"/>
        <v>145.44000000000003</v>
      </c>
      <c r="K662" s="12">
        <f t="shared" si="102"/>
        <v>227.25</v>
      </c>
      <c r="L662" s="98"/>
      <c r="M662" s="6"/>
      <c r="N662" s="98"/>
      <c r="O662" s="6"/>
      <c r="P662" s="100"/>
      <c r="Q662" s="6"/>
      <c r="R662" s="101"/>
    </row>
    <row r="663" spans="1:18">
      <c r="A663" s="327"/>
      <c r="B663" s="391"/>
      <c r="C663" s="2"/>
      <c r="D663" s="2"/>
      <c r="E663" s="157"/>
      <c r="F663" s="125"/>
      <c r="G663" s="12">
        <f t="shared" si="98"/>
        <v>0</v>
      </c>
      <c r="H663" s="176"/>
      <c r="I663" s="12"/>
      <c r="J663" s="12"/>
      <c r="K663" s="12">
        <f t="shared" si="102"/>
        <v>0</v>
      </c>
      <c r="L663" s="98"/>
      <c r="M663" s="6"/>
      <c r="N663" s="98"/>
      <c r="O663" s="6"/>
      <c r="P663" s="100"/>
      <c r="Q663" s="6"/>
      <c r="R663" s="101"/>
    </row>
    <row r="664" spans="1:18">
      <c r="B664" s="143" t="s">
        <v>2055</v>
      </c>
      <c r="F664" s="125">
        <f t="shared" si="99"/>
        <v>0</v>
      </c>
      <c r="G664" s="12">
        <f t="shared" si="98"/>
        <v>0</v>
      </c>
      <c r="H664" s="176">
        <f t="shared" si="100"/>
        <v>0</v>
      </c>
      <c r="I664" s="12">
        <f t="shared" si="97"/>
        <v>0</v>
      </c>
      <c r="J664" s="12">
        <f t="shared" si="101"/>
        <v>0</v>
      </c>
      <c r="K664" s="12">
        <f t="shared" si="102"/>
        <v>0</v>
      </c>
      <c r="L664" s="98"/>
      <c r="M664" s="6"/>
      <c r="N664" s="98"/>
      <c r="O664" s="6"/>
      <c r="P664" s="100"/>
      <c r="Q664" s="6"/>
      <c r="R664" s="101"/>
    </row>
    <row r="665" spans="1:18">
      <c r="A665" s="341">
        <v>4810151026608</v>
      </c>
      <c r="B665" s="346" t="s">
        <v>2042</v>
      </c>
      <c r="C665" s="91"/>
      <c r="D665" s="91"/>
      <c r="E665" s="347">
        <v>71.900000000000006</v>
      </c>
      <c r="F665" s="125">
        <f t="shared" si="99"/>
        <v>64.710000000000008</v>
      </c>
      <c r="G665" s="12">
        <f t="shared" si="98"/>
        <v>62.553000000000004</v>
      </c>
      <c r="H665" s="176">
        <f t="shared" si="100"/>
        <v>61.115000000000002</v>
      </c>
      <c r="I665" s="12">
        <f t="shared" si="97"/>
        <v>60.396000000000001</v>
      </c>
      <c r="J665" s="12">
        <f t="shared" si="101"/>
        <v>57.52000000000001</v>
      </c>
      <c r="K665" s="12">
        <f t="shared" si="102"/>
        <v>89.875</v>
      </c>
      <c r="L665" s="98"/>
      <c r="M665" s="6"/>
      <c r="N665" s="98"/>
      <c r="O665" s="6"/>
      <c r="P665" s="100"/>
      <c r="Q665" s="6"/>
      <c r="R665" s="101"/>
    </row>
    <row r="666" spans="1:18">
      <c r="A666" s="341">
        <v>4810151026615</v>
      </c>
      <c r="B666" s="346" t="s">
        <v>2043</v>
      </c>
      <c r="C666" s="91"/>
      <c r="D666" s="91"/>
      <c r="E666" s="347">
        <v>122.6</v>
      </c>
      <c r="F666" s="125">
        <f t="shared" si="99"/>
        <v>110.34</v>
      </c>
      <c r="G666" s="12">
        <f t="shared" si="98"/>
        <v>106.66199999999999</v>
      </c>
      <c r="H666" s="176">
        <f t="shared" si="100"/>
        <v>104.21</v>
      </c>
      <c r="I666" s="12">
        <f t="shared" si="97"/>
        <v>102.98399999999999</v>
      </c>
      <c r="J666" s="12">
        <f t="shared" si="101"/>
        <v>98.08</v>
      </c>
      <c r="K666" s="12">
        <f t="shared" si="102"/>
        <v>153.25</v>
      </c>
      <c r="L666" s="98"/>
      <c r="M666" s="6"/>
      <c r="N666" s="98"/>
      <c r="O666" s="6"/>
      <c r="P666" s="100"/>
      <c r="Q666" s="6"/>
      <c r="R666" s="101"/>
    </row>
    <row r="667" spans="1:18">
      <c r="A667" s="341">
        <v>4810151026639</v>
      </c>
      <c r="B667" s="346" t="s">
        <v>2044</v>
      </c>
      <c r="C667" s="91"/>
      <c r="D667" s="91"/>
      <c r="E667" s="347">
        <v>63.4</v>
      </c>
      <c r="F667" s="125">
        <f t="shared" si="99"/>
        <v>57.06</v>
      </c>
      <c r="G667" s="12">
        <f t="shared" si="98"/>
        <v>55.158000000000001</v>
      </c>
      <c r="H667" s="176">
        <f t="shared" si="100"/>
        <v>53.89</v>
      </c>
      <c r="I667" s="12">
        <f t="shared" si="97"/>
        <v>53.256</v>
      </c>
      <c r="J667" s="12">
        <f t="shared" si="101"/>
        <v>50.72</v>
      </c>
      <c r="K667" s="12">
        <f t="shared" si="102"/>
        <v>79.25</v>
      </c>
      <c r="L667" s="98"/>
      <c r="M667" s="6"/>
      <c r="N667" s="98"/>
      <c r="O667" s="6"/>
      <c r="P667" s="100"/>
      <c r="Q667" s="6"/>
      <c r="R667" s="101"/>
    </row>
    <row r="668" spans="1:18">
      <c r="A668" s="341">
        <v>4810151026653</v>
      </c>
      <c r="B668" s="346" t="s">
        <v>2045</v>
      </c>
      <c r="C668" s="91"/>
      <c r="D668" s="91"/>
      <c r="E668" s="347">
        <v>131.1</v>
      </c>
      <c r="F668" s="125">
        <f t="shared" si="99"/>
        <v>117.99</v>
      </c>
      <c r="G668" s="12">
        <f t="shared" si="98"/>
        <v>114.05699999999999</v>
      </c>
      <c r="H668" s="176">
        <f t="shared" si="100"/>
        <v>111.43499999999999</v>
      </c>
      <c r="I668" s="12">
        <f t="shared" si="97"/>
        <v>110.124</v>
      </c>
      <c r="J668" s="12">
        <f t="shared" si="101"/>
        <v>104.88</v>
      </c>
      <c r="K668" s="12">
        <f t="shared" si="102"/>
        <v>163.875</v>
      </c>
      <c r="L668" s="98"/>
      <c r="M668" s="6"/>
      <c r="N668" s="98"/>
      <c r="O668" s="6"/>
      <c r="P668" s="100"/>
      <c r="Q668" s="6"/>
      <c r="R668" s="101"/>
    </row>
    <row r="669" spans="1:18">
      <c r="A669" s="341">
        <v>4810151026660</v>
      </c>
      <c r="B669" s="346" t="s">
        <v>2046</v>
      </c>
      <c r="C669" s="91"/>
      <c r="D669" s="91"/>
      <c r="E669" s="347">
        <v>82.85</v>
      </c>
      <c r="F669" s="125">
        <f t="shared" si="99"/>
        <v>74.564999999999998</v>
      </c>
      <c r="G669" s="12">
        <f t="shared" si="98"/>
        <v>72.079499999999996</v>
      </c>
      <c r="H669" s="176">
        <f t="shared" si="100"/>
        <v>70.422499999999999</v>
      </c>
      <c r="I669" s="12">
        <f t="shared" si="97"/>
        <v>69.593999999999994</v>
      </c>
      <c r="J669" s="12">
        <f t="shared" si="101"/>
        <v>66.28</v>
      </c>
      <c r="K669" s="12">
        <f t="shared" si="102"/>
        <v>103.5625</v>
      </c>
      <c r="L669" s="98"/>
      <c r="M669" s="6"/>
      <c r="N669" s="98"/>
      <c r="O669" s="6"/>
      <c r="P669" s="100"/>
      <c r="Q669" s="6"/>
      <c r="R669" s="101"/>
    </row>
    <row r="670" spans="1:18">
      <c r="A670" s="341">
        <v>4810151026714</v>
      </c>
      <c r="B670" s="346" t="s">
        <v>2047</v>
      </c>
      <c r="C670" s="91"/>
      <c r="D670" s="91"/>
      <c r="E670" s="347">
        <v>126</v>
      </c>
      <c r="F670" s="125">
        <f t="shared" si="99"/>
        <v>113.4</v>
      </c>
      <c r="G670" s="12">
        <f t="shared" si="98"/>
        <v>109.62</v>
      </c>
      <c r="H670" s="176">
        <f t="shared" si="100"/>
        <v>107.1</v>
      </c>
      <c r="I670" s="12">
        <f t="shared" ref="I670:I689" si="107">E670*0.84</f>
        <v>105.83999999999999</v>
      </c>
      <c r="J670" s="12">
        <f t="shared" si="101"/>
        <v>100.80000000000001</v>
      </c>
      <c r="K670" s="12">
        <f t="shared" si="102"/>
        <v>157.5</v>
      </c>
      <c r="L670" s="98"/>
      <c r="M670" s="6"/>
      <c r="N670" s="98"/>
      <c r="O670" s="6"/>
      <c r="P670" s="100"/>
      <c r="Q670" s="6"/>
      <c r="R670" s="101"/>
    </row>
    <row r="671" spans="1:18">
      <c r="A671" s="341">
        <v>4810151026592</v>
      </c>
      <c r="B671" s="346" t="s">
        <v>2048</v>
      </c>
      <c r="C671" s="91"/>
      <c r="D671" s="91"/>
      <c r="E671" s="347">
        <v>85.4</v>
      </c>
      <c r="F671" s="125">
        <f t="shared" si="99"/>
        <v>76.860000000000014</v>
      </c>
      <c r="G671" s="12">
        <f t="shared" si="98"/>
        <v>74.298000000000002</v>
      </c>
      <c r="H671" s="176">
        <f t="shared" si="100"/>
        <v>72.59</v>
      </c>
      <c r="I671" s="12">
        <f t="shared" si="107"/>
        <v>71.736000000000004</v>
      </c>
      <c r="J671" s="12">
        <f t="shared" si="101"/>
        <v>68.320000000000007</v>
      </c>
      <c r="K671" s="12">
        <f t="shared" si="102"/>
        <v>106.75</v>
      </c>
      <c r="L671" s="98"/>
      <c r="M671" s="6"/>
      <c r="N671" s="98"/>
      <c r="O671" s="6"/>
      <c r="P671" s="100"/>
      <c r="Q671" s="6"/>
      <c r="R671" s="101"/>
    </row>
    <row r="672" spans="1:18">
      <c r="A672" s="341">
        <v>4810151026622</v>
      </c>
      <c r="B672" s="346" t="s">
        <v>2049</v>
      </c>
      <c r="C672" s="91"/>
      <c r="D672" s="91"/>
      <c r="E672" s="347">
        <v>79.599999999999994</v>
      </c>
      <c r="F672" s="125">
        <f t="shared" si="99"/>
        <v>71.64</v>
      </c>
      <c r="G672" s="12">
        <f t="shared" si="98"/>
        <v>69.251999999999995</v>
      </c>
      <c r="H672" s="176">
        <f t="shared" si="100"/>
        <v>67.66</v>
      </c>
      <c r="I672" s="12">
        <f t="shared" si="107"/>
        <v>66.86399999999999</v>
      </c>
      <c r="J672" s="12">
        <f t="shared" si="101"/>
        <v>63.68</v>
      </c>
      <c r="K672" s="12">
        <f t="shared" si="102"/>
        <v>99.5</v>
      </c>
      <c r="L672" s="98"/>
      <c r="M672" s="6"/>
      <c r="N672" s="98"/>
      <c r="O672" s="6"/>
      <c r="P672" s="100"/>
      <c r="Q672" s="6"/>
      <c r="R672" s="101"/>
    </row>
    <row r="673" spans="1:18">
      <c r="A673" s="341">
        <v>4810151026677</v>
      </c>
      <c r="B673" s="346" t="s">
        <v>2050</v>
      </c>
      <c r="C673" s="91"/>
      <c r="D673" s="91"/>
      <c r="E673" s="347">
        <v>70.2</v>
      </c>
      <c r="F673" s="125">
        <f t="shared" si="99"/>
        <v>63.180000000000007</v>
      </c>
      <c r="G673" s="12">
        <f t="shared" si="98"/>
        <v>61.074000000000005</v>
      </c>
      <c r="H673" s="176">
        <f t="shared" si="100"/>
        <v>59.67</v>
      </c>
      <c r="I673" s="12">
        <f t="shared" si="107"/>
        <v>58.968000000000004</v>
      </c>
      <c r="J673" s="12">
        <f t="shared" si="101"/>
        <v>56.160000000000004</v>
      </c>
      <c r="K673" s="12">
        <f t="shared" si="102"/>
        <v>87.75</v>
      </c>
      <c r="L673" s="98"/>
      <c r="M673" s="6"/>
      <c r="N673" s="98"/>
      <c r="O673" s="6"/>
      <c r="P673" s="100"/>
      <c r="Q673" s="6"/>
      <c r="R673" s="101"/>
    </row>
    <row r="674" spans="1:18">
      <c r="A674" s="341">
        <v>4810151026684</v>
      </c>
      <c r="B674" s="346" t="s">
        <v>2051</v>
      </c>
      <c r="C674" s="91"/>
      <c r="D674" s="91"/>
      <c r="E674" s="347">
        <v>98.9</v>
      </c>
      <c r="F674" s="125">
        <f t="shared" si="99"/>
        <v>89.01</v>
      </c>
      <c r="G674" s="12">
        <f t="shared" si="98"/>
        <v>86.043000000000006</v>
      </c>
      <c r="H674" s="176">
        <f t="shared" si="100"/>
        <v>84.064999999999998</v>
      </c>
      <c r="I674" s="12">
        <f t="shared" si="107"/>
        <v>83.076000000000008</v>
      </c>
      <c r="J674" s="12">
        <f t="shared" si="101"/>
        <v>79.12</v>
      </c>
      <c r="K674" s="12">
        <f t="shared" si="102"/>
        <v>123.625</v>
      </c>
      <c r="L674" s="98"/>
      <c r="M674" s="6"/>
      <c r="N674" s="98"/>
      <c r="O674" s="6"/>
      <c r="P674" s="100"/>
      <c r="Q674" s="6"/>
      <c r="R674" s="101"/>
    </row>
    <row r="675" spans="1:18">
      <c r="A675" s="341">
        <v>4810151026691</v>
      </c>
      <c r="B675" s="346" t="s">
        <v>2052</v>
      </c>
      <c r="C675" s="91"/>
      <c r="D675" s="91"/>
      <c r="E675" s="347">
        <v>84.55</v>
      </c>
      <c r="F675" s="125">
        <f t="shared" si="99"/>
        <v>76.094999999999999</v>
      </c>
      <c r="G675" s="12">
        <f t="shared" si="98"/>
        <v>73.558499999999995</v>
      </c>
      <c r="H675" s="176">
        <f t="shared" si="100"/>
        <v>71.867499999999993</v>
      </c>
      <c r="I675" s="12">
        <f t="shared" si="107"/>
        <v>71.021999999999991</v>
      </c>
      <c r="J675" s="12">
        <f t="shared" si="101"/>
        <v>67.64</v>
      </c>
      <c r="K675" s="12">
        <f t="shared" si="102"/>
        <v>105.6875</v>
      </c>
      <c r="L675" s="98"/>
      <c r="M675" s="6"/>
      <c r="N675" s="98"/>
      <c r="O675" s="6"/>
      <c r="P675" s="100"/>
      <c r="Q675" s="6"/>
      <c r="R675" s="101"/>
    </row>
    <row r="676" spans="1:18">
      <c r="A676" s="341">
        <v>4810151026707</v>
      </c>
      <c r="B676" s="346" t="s">
        <v>2053</v>
      </c>
      <c r="C676" s="91"/>
      <c r="D676" s="91"/>
      <c r="E676" s="347">
        <v>96.4</v>
      </c>
      <c r="F676" s="125">
        <f t="shared" si="99"/>
        <v>86.76</v>
      </c>
      <c r="G676" s="12">
        <f t="shared" si="98"/>
        <v>83.868000000000009</v>
      </c>
      <c r="H676" s="176">
        <f t="shared" si="100"/>
        <v>81.94</v>
      </c>
      <c r="I676" s="12">
        <f t="shared" si="107"/>
        <v>80.975999999999999</v>
      </c>
      <c r="J676" s="12">
        <f t="shared" si="101"/>
        <v>77.12</v>
      </c>
      <c r="K676" s="12">
        <f t="shared" si="102"/>
        <v>120.5</v>
      </c>
      <c r="L676" s="98"/>
      <c r="M676" s="6"/>
      <c r="N676" s="98"/>
      <c r="O676" s="6"/>
      <c r="P676" s="100"/>
      <c r="Q676" s="6"/>
      <c r="R676" s="101"/>
    </row>
    <row r="677" spans="1:18">
      <c r="A677" s="341">
        <v>4810151026646</v>
      </c>
      <c r="B677" s="346" t="s">
        <v>2054</v>
      </c>
      <c r="C677" s="91"/>
      <c r="D677" s="91"/>
      <c r="E677" s="347">
        <v>77.8</v>
      </c>
      <c r="F677" s="125">
        <f t="shared" si="99"/>
        <v>70.02</v>
      </c>
      <c r="G677" s="12">
        <f t="shared" si="98"/>
        <v>67.685999999999993</v>
      </c>
      <c r="H677" s="176">
        <f t="shared" si="100"/>
        <v>66.13</v>
      </c>
      <c r="I677" s="12">
        <f t="shared" si="107"/>
        <v>65.35199999999999</v>
      </c>
      <c r="J677" s="12">
        <f t="shared" si="101"/>
        <v>62.24</v>
      </c>
      <c r="K677" s="12">
        <f t="shared" si="102"/>
        <v>97.25</v>
      </c>
      <c r="L677" s="98"/>
      <c r="M677" s="6"/>
      <c r="N677" s="98"/>
      <c r="O677" s="6"/>
      <c r="P677" s="100"/>
      <c r="Q677" s="6"/>
      <c r="R677" s="101"/>
    </row>
    <row r="678" spans="1:18">
      <c r="B678" s="143" t="s">
        <v>2109</v>
      </c>
      <c r="F678" s="125">
        <f t="shared" si="99"/>
        <v>0</v>
      </c>
      <c r="G678" s="12">
        <f t="shared" si="98"/>
        <v>0</v>
      </c>
      <c r="H678" s="176">
        <f t="shared" si="100"/>
        <v>0</v>
      </c>
      <c r="I678" s="12">
        <f t="shared" si="107"/>
        <v>0</v>
      </c>
      <c r="J678" s="12">
        <f t="shared" si="101"/>
        <v>0</v>
      </c>
      <c r="K678" s="12">
        <f t="shared" si="102"/>
        <v>0</v>
      </c>
      <c r="L678" s="98"/>
      <c r="M678" s="6"/>
      <c r="N678" s="98"/>
      <c r="O678" s="6"/>
      <c r="P678" s="100"/>
      <c r="Q678" s="6"/>
      <c r="R678" s="101"/>
    </row>
    <row r="679" spans="1:18">
      <c r="A679" s="124">
        <v>4810151026479</v>
      </c>
      <c r="B679" s="132" t="s">
        <v>3245</v>
      </c>
      <c r="C679" s="91"/>
      <c r="D679" s="91"/>
      <c r="E679" s="125">
        <v>82</v>
      </c>
      <c r="F679" s="125"/>
      <c r="G679" s="12"/>
      <c r="H679" s="176"/>
      <c r="I679" s="12"/>
      <c r="J679" s="12"/>
      <c r="K679" s="12">
        <f t="shared" si="102"/>
        <v>102.5</v>
      </c>
      <c r="L679" s="98"/>
      <c r="M679" s="6"/>
      <c r="N679" s="98"/>
      <c r="O679" s="6"/>
      <c r="P679" s="100"/>
      <c r="Q679" s="6"/>
      <c r="R679" s="101"/>
    </row>
    <row r="680" spans="1:18" ht="25.5">
      <c r="A680" s="341">
        <v>4810151026417</v>
      </c>
      <c r="B680" s="348" t="s">
        <v>2099</v>
      </c>
      <c r="C680" s="91"/>
      <c r="D680" s="349">
        <v>20</v>
      </c>
      <c r="E680" s="125">
        <v>113.3</v>
      </c>
      <c r="F680" s="125">
        <f t="shared" si="99"/>
        <v>101.97</v>
      </c>
      <c r="G680" s="12">
        <f t="shared" si="98"/>
        <v>98.570999999999998</v>
      </c>
      <c r="H680" s="176">
        <f t="shared" si="100"/>
        <v>96.304999999999993</v>
      </c>
      <c r="I680" s="12">
        <f t="shared" si="107"/>
        <v>95.171999999999997</v>
      </c>
      <c r="J680" s="12">
        <f t="shared" si="101"/>
        <v>90.64</v>
      </c>
      <c r="K680" s="12">
        <f t="shared" si="102"/>
        <v>141.625</v>
      </c>
      <c r="L680" s="98"/>
      <c r="M680" s="6"/>
      <c r="N680" s="98"/>
      <c r="O680" s="6"/>
      <c r="P680" s="100"/>
      <c r="Q680" s="6"/>
      <c r="R680" s="101"/>
    </row>
    <row r="681" spans="1:18">
      <c r="A681" s="341">
        <v>4810151026455</v>
      </c>
      <c r="B681" s="348" t="s">
        <v>2100</v>
      </c>
      <c r="C681" s="91"/>
      <c r="D681" s="349">
        <v>12</v>
      </c>
      <c r="E681" s="125">
        <v>100.6</v>
      </c>
      <c r="F681" s="125">
        <f t="shared" si="99"/>
        <v>90.539999999999992</v>
      </c>
      <c r="G681" s="12">
        <f t="shared" si="98"/>
        <v>87.521999999999991</v>
      </c>
      <c r="H681" s="176">
        <f t="shared" si="100"/>
        <v>85.509999999999991</v>
      </c>
      <c r="I681" s="12">
        <f t="shared" si="107"/>
        <v>84.503999999999991</v>
      </c>
      <c r="J681" s="12">
        <f t="shared" si="101"/>
        <v>80.48</v>
      </c>
      <c r="K681" s="12">
        <f t="shared" si="102"/>
        <v>125.75</v>
      </c>
      <c r="L681" s="98"/>
      <c r="M681" s="6"/>
      <c r="N681" s="98"/>
      <c r="O681" s="6"/>
      <c r="P681" s="100"/>
      <c r="Q681" s="6"/>
      <c r="R681" s="101"/>
    </row>
    <row r="682" spans="1:18">
      <c r="A682" s="341">
        <v>4810151026516</v>
      </c>
      <c r="B682" s="348" t="s">
        <v>2101</v>
      </c>
      <c r="C682" s="91"/>
      <c r="D682" s="349">
        <v>15</v>
      </c>
      <c r="E682" s="125">
        <v>61.7</v>
      </c>
      <c r="F682" s="125">
        <f t="shared" si="99"/>
        <v>55.53</v>
      </c>
      <c r="G682" s="12">
        <f t="shared" ref="G682:G740" si="108">E682*0.87</f>
        <v>53.679000000000002</v>
      </c>
      <c r="H682" s="176">
        <f t="shared" si="100"/>
        <v>52.445</v>
      </c>
      <c r="I682" s="12">
        <f t="shared" si="107"/>
        <v>51.828000000000003</v>
      </c>
      <c r="J682" s="12">
        <f t="shared" si="101"/>
        <v>49.360000000000007</v>
      </c>
      <c r="K682" s="12">
        <f t="shared" si="102"/>
        <v>77.125</v>
      </c>
      <c r="L682" s="98"/>
      <c r="M682" s="6"/>
      <c r="N682" s="98"/>
      <c r="O682" s="6"/>
      <c r="P682" s="100"/>
      <c r="Q682" s="6"/>
      <c r="R682" s="101"/>
    </row>
    <row r="683" spans="1:18">
      <c r="A683" s="341">
        <v>4810151026448</v>
      </c>
      <c r="B683" s="348" t="s">
        <v>2102</v>
      </c>
      <c r="C683" s="91"/>
      <c r="D683" s="349">
        <v>18</v>
      </c>
      <c r="E683" s="125">
        <v>71.900000000000006</v>
      </c>
      <c r="F683" s="125">
        <f t="shared" si="99"/>
        <v>64.710000000000008</v>
      </c>
      <c r="G683" s="12">
        <f t="shared" si="108"/>
        <v>62.553000000000004</v>
      </c>
      <c r="H683" s="176">
        <f t="shared" si="100"/>
        <v>61.115000000000002</v>
      </c>
      <c r="I683" s="12">
        <f t="shared" si="107"/>
        <v>60.396000000000001</v>
      </c>
      <c r="J683" s="12">
        <f t="shared" si="101"/>
        <v>57.52000000000001</v>
      </c>
      <c r="K683" s="12">
        <f t="shared" si="102"/>
        <v>89.875</v>
      </c>
      <c r="L683" s="98"/>
      <c r="M683" s="6"/>
      <c r="N683" s="98"/>
      <c r="O683" s="6"/>
      <c r="P683" s="100"/>
      <c r="Q683" s="6"/>
      <c r="R683" s="101"/>
    </row>
    <row r="684" spans="1:18" ht="25.5">
      <c r="A684" s="341">
        <v>4810151026424</v>
      </c>
      <c r="B684" s="348" t="s">
        <v>2103</v>
      </c>
      <c r="C684" s="91"/>
      <c r="D684" s="349">
        <v>15</v>
      </c>
      <c r="E684" s="125">
        <v>142</v>
      </c>
      <c r="F684" s="125">
        <f t="shared" si="99"/>
        <v>127.8</v>
      </c>
      <c r="G684" s="12">
        <f t="shared" si="108"/>
        <v>123.54</v>
      </c>
      <c r="H684" s="176">
        <f t="shared" si="100"/>
        <v>120.7</v>
      </c>
      <c r="I684" s="12">
        <f t="shared" si="107"/>
        <v>119.28</v>
      </c>
      <c r="J684" s="12">
        <f t="shared" si="101"/>
        <v>113.60000000000001</v>
      </c>
      <c r="K684" s="12">
        <f t="shared" si="102"/>
        <v>177.5</v>
      </c>
      <c r="L684" s="98"/>
      <c r="M684" s="6"/>
      <c r="N684" s="98"/>
      <c r="O684" s="6"/>
      <c r="P684" s="100"/>
      <c r="Q684" s="6"/>
      <c r="R684" s="101"/>
    </row>
    <row r="685" spans="1:18" ht="25.5">
      <c r="A685" s="341">
        <v>4810151026431</v>
      </c>
      <c r="B685" s="348" t="s">
        <v>2104</v>
      </c>
      <c r="C685" s="91"/>
      <c r="D685" s="349">
        <v>15</v>
      </c>
      <c r="E685" s="125">
        <v>137.80000000000001</v>
      </c>
      <c r="F685" s="125">
        <f t="shared" si="99"/>
        <v>124.02000000000001</v>
      </c>
      <c r="G685" s="12">
        <f t="shared" si="108"/>
        <v>119.88600000000001</v>
      </c>
      <c r="H685" s="176">
        <f t="shared" si="100"/>
        <v>117.13000000000001</v>
      </c>
      <c r="I685" s="12">
        <f t="shared" si="107"/>
        <v>115.75200000000001</v>
      </c>
      <c r="J685" s="12">
        <f t="shared" si="101"/>
        <v>110.24000000000001</v>
      </c>
      <c r="K685" s="12">
        <f t="shared" si="102"/>
        <v>172.25</v>
      </c>
      <c r="L685" s="98"/>
      <c r="M685" s="6"/>
      <c r="N685" s="98"/>
      <c r="O685" s="6"/>
      <c r="P685" s="100"/>
      <c r="Q685" s="6"/>
      <c r="R685" s="101"/>
    </row>
    <row r="686" spans="1:18" ht="25.5">
      <c r="A686" s="341">
        <v>4810151026462</v>
      </c>
      <c r="B686" s="348" t="s">
        <v>2105</v>
      </c>
      <c r="C686" s="91"/>
      <c r="D686" s="349">
        <v>15</v>
      </c>
      <c r="E686" s="125">
        <v>136.1</v>
      </c>
      <c r="F686" s="125">
        <f t="shared" si="99"/>
        <v>122.49</v>
      </c>
      <c r="G686" s="12">
        <f t="shared" si="108"/>
        <v>118.407</v>
      </c>
      <c r="H686" s="176">
        <f t="shared" si="100"/>
        <v>115.68499999999999</v>
      </c>
      <c r="I686" s="12">
        <f t="shared" si="107"/>
        <v>114.324</v>
      </c>
      <c r="J686" s="12">
        <f t="shared" si="101"/>
        <v>108.88</v>
      </c>
      <c r="K686" s="12">
        <f t="shared" si="102"/>
        <v>170.125</v>
      </c>
      <c r="L686" s="98"/>
      <c r="M686" s="6"/>
      <c r="N686" s="98"/>
      <c r="O686" s="6"/>
      <c r="P686" s="100"/>
      <c r="Q686" s="6"/>
      <c r="R686" s="101"/>
    </row>
    <row r="687" spans="1:18" ht="25.5">
      <c r="A687" s="341">
        <v>4810151026486</v>
      </c>
      <c r="B687" s="348" t="s">
        <v>2106</v>
      </c>
      <c r="C687" s="91"/>
      <c r="D687" s="349">
        <v>15</v>
      </c>
      <c r="E687" s="125">
        <v>140.35</v>
      </c>
      <c r="F687" s="125">
        <f t="shared" si="99"/>
        <v>126.315</v>
      </c>
      <c r="G687" s="12">
        <f t="shared" si="108"/>
        <v>122.10449999999999</v>
      </c>
      <c r="H687" s="176">
        <f t="shared" si="100"/>
        <v>119.29749999999999</v>
      </c>
      <c r="I687" s="12">
        <f t="shared" si="107"/>
        <v>117.89399999999999</v>
      </c>
      <c r="J687" s="12">
        <f t="shared" si="101"/>
        <v>112.28</v>
      </c>
      <c r="K687" s="12">
        <f t="shared" si="102"/>
        <v>175.4375</v>
      </c>
      <c r="L687" s="98"/>
      <c r="M687" s="6"/>
      <c r="N687" s="98"/>
      <c r="O687" s="6"/>
      <c r="P687" s="100"/>
      <c r="Q687" s="6"/>
      <c r="R687" s="101"/>
    </row>
    <row r="688" spans="1:18">
      <c r="A688" s="341">
        <v>4810151026493</v>
      </c>
      <c r="B688" s="348" t="s">
        <v>2107</v>
      </c>
      <c r="C688" s="91"/>
      <c r="D688" s="349">
        <v>20</v>
      </c>
      <c r="E688" s="125">
        <v>65.099999999999994</v>
      </c>
      <c r="F688" s="125">
        <f t="shared" si="99"/>
        <v>58.589999999999996</v>
      </c>
      <c r="G688" s="12">
        <f t="shared" si="108"/>
        <v>56.636999999999993</v>
      </c>
      <c r="H688" s="176">
        <f t="shared" si="100"/>
        <v>55.334999999999994</v>
      </c>
      <c r="I688" s="12">
        <f t="shared" si="107"/>
        <v>54.68399999999999</v>
      </c>
      <c r="J688" s="12">
        <f t="shared" si="101"/>
        <v>52.08</v>
      </c>
      <c r="K688" s="12">
        <f t="shared" si="102"/>
        <v>81.375</v>
      </c>
      <c r="L688" s="98"/>
      <c r="M688" s="6"/>
      <c r="N688" s="98"/>
      <c r="O688" s="6"/>
      <c r="P688" s="100"/>
      <c r="Q688" s="6"/>
      <c r="R688" s="101"/>
    </row>
    <row r="689" spans="1:18" ht="25.5">
      <c r="A689" s="341">
        <v>4810151026509</v>
      </c>
      <c r="B689" s="348" t="s">
        <v>2108</v>
      </c>
      <c r="C689" s="91"/>
      <c r="D689" s="349">
        <v>15</v>
      </c>
      <c r="E689" s="125">
        <v>67.650000000000006</v>
      </c>
      <c r="F689" s="125">
        <f t="shared" si="99"/>
        <v>60.885000000000005</v>
      </c>
      <c r="G689" s="12">
        <f t="shared" si="108"/>
        <v>58.855500000000006</v>
      </c>
      <c r="H689" s="176">
        <f t="shared" si="100"/>
        <v>57.502500000000005</v>
      </c>
      <c r="I689" s="12">
        <f t="shared" si="107"/>
        <v>56.826000000000001</v>
      </c>
      <c r="J689" s="12">
        <f t="shared" si="101"/>
        <v>54.120000000000005</v>
      </c>
      <c r="K689" s="12">
        <f t="shared" si="102"/>
        <v>84.5625</v>
      </c>
      <c r="L689" s="98"/>
      <c r="M689" s="6"/>
      <c r="N689" s="98"/>
      <c r="O689" s="6"/>
      <c r="P689" s="100"/>
      <c r="Q689" s="6"/>
      <c r="R689" s="101"/>
    </row>
    <row r="690" spans="1:18">
      <c r="B690" s="143" t="s">
        <v>2176</v>
      </c>
      <c r="E690" s="172"/>
      <c r="F690" s="125">
        <f t="shared" ref="F690:F727" si="109">E690*0.9</f>
        <v>0</v>
      </c>
      <c r="G690" s="12">
        <f t="shared" si="108"/>
        <v>0</v>
      </c>
      <c r="H690" s="176">
        <f t="shared" ref="H690:H727" si="110">E690*0.85</f>
        <v>0</v>
      </c>
      <c r="I690" s="12">
        <f t="shared" ref="I690:I740" si="111">E690*0.84</f>
        <v>0</v>
      </c>
      <c r="J690" s="12">
        <f t="shared" si="101"/>
        <v>0</v>
      </c>
      <c r="K690" s="12">
        <f t="shared" si="102"/>
        <v>0</v>
      </c>
      <c r="L690" s="98"/>
      <c r="M690" s="6"/>
      <c r="N690" s="98"/>
      <c r="O690" s="6"/>
      <c r="P690" s="100"/>
      <c r="Q690" s="6"/>
      <c r="R690" s="101"/>
    </row>
    <row r="691" spans="1:18" ht="25.5">
      <c r="A691" s="366">
        <v>4810151026974</v>
      </c>
      <c r="B691" s="365" t="s">
        <v>2164</v>
      </c>
      <c r="C691" s="91"/>
      <c r="D691" s="367">
        <v>14</v>
      </c>
      <c r="E691" s="125">
        <v>74.400000000000006</v>
      </c>
      <c r="F691" s="125">
        <f t="shared" si="109"/>
        <v>66.960000000000008</v>
      </c>
      <c r="G691" s="12">
        <f t="shared" si="108"/>
        <v>64.728000000000009</v>
      </c>
      <c r="H691" s="176">
        <f t="shared" si="110"/>
        <v>63.24</v>
      </c>
      <c r="I691" s="12">
        <f t="shared" si="111"/>
        <v>62.496000000000002</v>
      </c>
      <c r="J691" s="12">
        <f t="shared" si="101"/>
        <v>59.52000000000001</v>
      </c>
      <c r="K691" s="12">
        <f t="shared" si="102"/>
        <v>93</v>
      </c>
      <c r="L691" s="98"/>
      <c r="M691" s="6"/>
      <c r="N691" s="98"/>
      <c r="O691" s="6"/>
      <c r="P691" s="100"/>
      <c r="Q691" s="6"/>
      <c r="R691" s="101"/>
    </row>
    <row r="692" spans="1:18" ht="25.5">
      <c r="A692" s="366">
        <v>4810151026967</v>
      </c>
      <c r="B692" s="365" t="s">
        <v>2165</v>
      </c>
      <c r="C692" s="91"/>
      <c r="D692" s="367">
        <v>25</v>
      </c>
      <c r="E692" s="125">
        <v>60.9</v>
      </c>
      <c r="F692" s="125">
        <f t="shared" si="109"/>
        <v>54.81</v>
      </c>
      <c r="G692" s="12">
        <f t="shared" si="108"/>
        <v>52.982999999999997</v>
      </c>
      <c r="H692" s="176">
        <f t="shared" si="110"/>
        <v>51.765000000000001</v>
      </c>
      <c r="I692" s="12">
        <f t="shared" si="111"/>
        <v>51.155999999999999</v>
      </c>
      <c r="J692" s="12">
        <f t="shared" si="101"/>
        <v>48.72</v>
      </c>
      <c r="K692" s="12">
        <f t="shared" si="102"/>
        <v>76.125</v>
      </c>
      <c r="L692" s="98"/>
      <c r="M692" s="6"/>
      <c r="N692" s="98"/>
      <c r="O692" s="6"/>
      <c r="P692" s="100"/>
      <c r="Q692" s="6"/>
      <c r="R692" s="101"/>
    </row>
    <row r="693" spans="1:18" ht="25.5">
      <c r="A693" s="366">
        <v>4810151026981</v>
      </c>
      <c r="B693" s="365" t="s">
        <v>2166</v>
      </c>
      <c r="C693" s="91"/>
      <c r="D693" s="367">
        <v>20</v>
      </c>
      <c r="E693" s="125">
        <v>54.1</v>
      </c>
      <c r="F693" s="125">
        <f t="shared" si="109"/>
        <v>48.690000000000005</v>
      </c>
      <c r="G693" s="12">
        <f t="shared" si="108"/>
        <v>47.067</v>
      </c>
      <c r="H693" s="176">
        <f t="shared" si="110"/>
        <v>45.984999999999999</v>
      </c>
      <c r="I693" s="12">
        <f t="shared" si="111"/>
        <v>45.444000000000003</v>
      </c>
      <c r="J693" s="12">
        <f t="shared" si="101"/>
        <v>43.28</v>
      </c>
      <c r="K693" s="12">
        <f t="shared" si="102"/>
        <v>67.625</v>
      </c>
      <c r="L693" s="98"/>
      <c r="M693" s="6"/>
      <c r="N693" s="98"/>
      <c r="O693" s="6"/>
      <c r="P693" s="100"/>
      <c r="Q693" s="6"/>
      <c r="R693" s="101"/>
    </row>
    <row r="694" spans="1:18">
      <c r="A694" s="366">
        <v>4810151026998</v>
      </c>
      <c r="B694" s="365" t="s">
        <v>2167</v>
      </c>
      <c r="C694" s="91"/>
      <c r="D694" s="367">
        <v>16</v>
      </c>
      <c r="E694" s="125">
        <v>111.6</v>
      </c>
      <c r="F694" s="125">
        <f t="shared" si="109"/>
        <v>100.44</v>
      </c>
      <c r="G694" s="12">
        <f t="shared" si="108"/>
        <v>97.091999999999999</v>
      </c>
      <c r="H694" s="176">
        <f t="shared" si="110"/>
        <v>94.86</v>
      </c>
      <c r="I694" s="12">
        <f t="shared" si="111"/>
        <v>93.743999999999986</v>
      </c>
      <c r="J694" s="12">
        <f t="shared" si="101"/>
        <v>89.28</v>
      </c>
      <c r="K694" s="12">
        <f t="shared" si="102"/>
        <v>139.5</v>
      </c>
      <c r="L694" s="98"/>
      <c r="M694" s="6"/>
      <c r="N694" s="98"/>
      <c r="O694" s="6"/>
      <c r="P694" s="100"/>
      <c r="Q694" s="6"/>
      <c r="R694" s="101"/>
    </row>
    <row r="695" spans="1:18">
      <c r="A695" s="366">
        <v>4810151027001</v>
      </c>
      <c r="B695" s="365" t="s">
        <v>2168</v>
      </c>
      <c r="C695" s="91"/>
      <c r="D695" s="367">
        <v>16</v>
      </c>
      <c r="E695" s="125">
        <v>131.1</v>
      </c>
      <c r="F695" s="125">
        <f t="shared" si="109"/>
        <v>117.99</v>
      </c>
      <c r="G695" s="12">
        <f t="shared" si="108"/>
        <v>114.05699999999999</v>
      </c>
      <c r="H695" s="176">
        <f t="shared" si="110"/>
        <v>111.43499999999999</v>
      </c>
      <c r="I695" s="12">
        <f t="shared" si="111"/>
        <v>110.124</v>
      </c>
      <c r="J695" s="12">
        <f t="shared" si="101"/>
        <v>104.88</v>
      </c>
      <c r="K695" s="12">
        <f t="shared" si="102"/>
        <v>163.875</v>
      </c>
      <c r="L695" s="98"/>
      <c r="M695" s="6"/>
      <c r="N695" s="98"/>
      <c r="O695" s="6"/>
      <c r="P695" s="100"/>
      <c r="Q695" s="6"/>
      <c r="R695" s="101"/>
    </row>
    <row r="696" spans="1:18" ht="25.5">
      <c r="A696" s="366">
        <v>4810151027018</v>
      </c>
      <c r="B696" s="365" t="s">
        <v>2169</v>
      </c>
      <c r="C696" s="91"/>
      <c r="D696" s="367">
        <v>10</v>
      </c>
      <c r="E696" s="125">
        <v>80.349999999999994</v>
      </c>
      <c r="F696" s="125">
        <f t="shared" si="109"/>
        <v>72.314999999999998</v>
      </c>
      <c r="G696" s="12">
        <f t="shared" si="108"/>
        <v>69.904499999999999</v>
      </c>
      <c r="H696" s="176">
        <f t="shared" si="110"/>
        <v>68.297499999999999</v>
      </c>
      <c r="I696" s="12">
        <f t="shared" si="111"/>
        <v>67.494</v>
      </c>
      <c r="J696" s="12">
        <f t="shared" si="101"/>
        <v>64.28</v>
      </c>
      <c r="K696" s="12">
        <f t="shared" si="102"/>
        <v>100.4375</v>
      </c>
      <c r="L696" s="98"/>
      <c r="M696" s="6"/>
      <c r="N696" s="98"/>
      <c r="O696" s="6"/>
      <c r="P696" s="100"/>
      <c r="Q696" s="6"/>
      <c r="R696" s="101"/>
    </row>
    <row r="697" spans="1:18">
      <c r="A697" s="366">
        <v>4810151027025</v>
      </c>
      <c r="B697" s="365" t="s">
        <v>2170</v>
      </c>
      <c r="C697" s="91"/>
      <c r="D697" s="367">
        <v>15</v>
      </c>
      <c r="E697" s="125">
        <v>59.2</v>
      </c>
      <c r="F697" s="125">
        <f t="shared" si="109"/>
        <v>53.28</v>
      </c>
      <c r="G697" s="12">
        <f t="shared" si="108"/>
        <v>51.504000000000005</v>
      </c>
      <c r="H697" s="176">
        <f t="shared" si="110"/>
        <v>50.32</v>
      </c>
      <c r="I697" s="12">
        <f t="shared" si="111"/>
        <v>49.728000000000002</v>
      </c>
      <c r="J697" s="12">
        <f t="shared" si="101"/>
        <v>47.360000000000007</v>
      </c>
      <c r="K697" s="12">
        <f t="shared" si="102"/>
        <v>74</v>
      </c>
      <c r="L697" s="98"/>
      <c r="M697" s="6"/>
      <c r="N697" s="98"/>
      <c r="O697" s="6"/>
      <c r="P697" s="100"/>
      <c r="Q697" s="6"/>
      <c r="R697" s="101"/>
    </row>
    <row r="698" spans="1:18" ht="25.5">
      <c r="A698" s="366">
        <v>4810151027032</v>
      </c>
      <c r="B698" s="365" t="s">
        <v>2171</v>
      </c>
      <c r="C698" s="91"/>
      <c r="D698" s="367">
        <v>15</v>
      </c>
      <c r="E698" s="125">
        <v>55</v>
      </c>
      <c r="F698" s="125">
        <f t="shared" si="109"/>
        <v>49.5</v>
      </c>
      <c r="G698" s="12">
        <f t="shared" si="108"/>
        <v>47.85</v>
      </c>
      <c r="H698" s="176">
        <f t="shared" si="110"/>
        <v>46.75</v>
      </c>
      <c r="I698" s="12">
        <f t="shared" si="111"/>
        <v>46.199999999999996</v>
      </c>
      <c r="J698" s="12">
        <f t="shared" si="101"/>
        <v>44</v>
      </c>
      <c r="K698" s="12">
        <f t="shared" si="102"/>
        <v>68.75</v>
      </c>
      <c r="L698" s="98"/>
      <c r="M698" s="6"/>
      <c r="N698" s="98"/>
      <c r="O698" s="6"/>
      <c r="P698" s="100"/>
      <c r="Q698" s="6"/>
      <c r="R698" s="101"/>
    </row>
    <row r="699" spans="1:18" ht="25.5">
      <c r="A699" s="366">
        <v>4810151027049</v>
      </c>
      <c r="B699" s="365" t="s">
        <v>2172</v>
      </c>
      <c r="C699" s="91"/>
      <c r="D699" s="367">
        <v>18</v>
      </c>
      <c r="E699" s="125">
        <v>173.3</v>
      </c>
      <c r="F699" s="125">
        <f t="shared" si="109"/>
        <v>155.97000000000003</v>
      </c>
      <c r="G699" s="12">
        <f t="shared" si="108"/>
        <v>150.77100000000002</v>
      </c>
      <c r="H699" s="176">
        <f t="shared" si="110"/>
        <v>147.30500000000001</v>
      </c>
      <c r="I699" s="12">
        <f t="shared" si="111"/>
        <v>145.572</v>
      </c>
      <c r="J699" s="12">
        <f t="shared" si="101"/>
        <v>138.64000000000001</v>
      </c>
      <c r="K699" s="12">
        <f t="shared" si="102"/>
        <v>216.625</v>
      </c>
      <c r="L699" s="98"/>
      <c r="M699" s="6"/>
      <c r="N699" s="98"/>
      <c r="O699" s="6"/>
      <c r="P699" s="100"/>
      <c r="Q699" s="6"/>
      <c r="R699" s="101"/>
    </row>
    <row r="700" spans="1:18" ht="25.5">
      <c r="A700" s="366">
        <v>4810151027056</v>
      </c>
      <c r="B700" s="365" t="s">
        <v>2173</v>
      </c>
      <c r="C700" s="91"/>
      <c r="D700" s="367">
        <v>12</v>
      </c>
      <c r="E700" s="125">
        <v>115.8</v>
      </c>
      <c r="F700" s="125">
        <f t="shared" si="109"/>
        <v>104.22</v>
      </c>
      <c r="G700" s="12">
        <f t="shared" si="108"/>
        <v>100.746</v>
      </c>
      <c r="H700" s="176">
        <f t="shared" si="110"/>
        <v>98.429999999999993</v>
      </c>
      <c r="I700" s="12">
        <f t="shared" si="111"/>
        <v>97.271999999999991</v>
      </c>
      <c r="J700" s="12">
        <f t="shared" si="101"/>
        <v>92.64</v>
      </c>
      <c r="K700" s="12">
        <f t="shared" si="102"/>
        <v>144.75</v>
      </c>
      <c r="L700" s="98"/>
      <c r="M700" s="6"/>
      <c r="N700" s="98"/>
      <c r="O700" s="6"/>
      <c r="P700" s="100"/>
      <c r="Q700" s="6"/>
      <c r="R700" s="101"/>
    </row>
    <row r="701" spans="1:18">
      <c r="A701" s="366">
        <v>4810151027063</v>
      </c>
      <c r="B701" s="365" t="s">
        <v>2174</v>
      </c>
      <c r="C701" s="91"/>
      <c r="D701" s="367">
        <v>16</v>
      </c>
      <c r="E701" s="125">
        <v>120.05</v>
      </c>
      <c r="F701" s="125">
        <f t="shared" si="109"/>
        <v>108.045</v>
      </c>
      <c r="G701" s="12">
        <f t="shared" si="108"/>
        <v>104.4435</v>
      </c>
      <c r="H701" s="176">
        <f t="shared" si="110"/>
        <v>102.04249999999999</v>
      </c>
      <c r="I701" s="12">
        <f t="shared" si="111"/>
        <v>100.842</v>
      </c>
      <c r="J701" s="12">
        <f t="shared" si="101"/>
        <v>96.04</v>
      </c>
      <c r="K701" s="12">
        <f t="shared" si="102"/>
        <v>150.0625</v>
      </c>
      <c r="L701" s="98"/>
      <c r="M701" s="6"/>
      <c r="N701" s="98"/>
      <c r="O701" s="6"/>
      <c r="P701" s="100"/>
      <c r="Q701" s="6"/>
      <c r="R701" s="101"/>
    </row>
    <row r="702" spans="1:18" ht="25.5">
      <c r="A702" s="366">
        <v>4810151027070</v>
      </c>
      <c r="B702" s="365" t="s">
        <v>2175</v>
      </c>
      <c r="C702" s="91"/>
      <c r="D702" s="367">
        <v>10</v>
      </c>
      <c r="E702" s="125">
        <v>80.349999999999994</v>
      </c>
      <c r="F702" s="125">
        <f t="shared" si="109"/>
        <v>72.314999999999998</v>
      </c>
      <c r="G702" s="12">
        <f t="shared" si="108"/>
        <v>69.904499999999999</v>
      </c>
      <c r="H702" s="176">
        <f t="shared" si="110"/>
        <v>68.297499999999999</v>
      </c>
      <c r="I702" s="12">
        <f t="shared" si="111"/>
        <v>67.494</v>
      </c>
      <c r="J702" s="12">
        <f t="shared" si="101"/>
        <v>64.28</v>
      </c>
      <c r="K702" s="12">
        <f t="shared" si="102"/>
        <v>100.4375</v>
      </c>
      <c r="L702" s="98"/>
      <c r="M702" s="6"/>
      <c r="N702" s="98"/>
      <c r="O702" s="6"/>
      <c r="P702" s="100"/>
      <c r="Q702" s="6"/>
      <c r="R702" s="101"/>
    </row>
    <row r="703" spans="1:18">
      <c r="B703" s="143" t="s">
        <v>2386</v>
      </c>
      <c r="F703" s="125">
        <f t="shared" si="109"/>
        <v>0</v>
      </c>
      <c r="G703" s="12">
        <f t="shared" si="108"/>
        <v>0</v>
      </c>
      <c r="H703" s="176">
        <f t="shared" si="110"/>
        <v>0</v>
      </c>
      <c r="I703" s="12">
        <f t="shared" si="111"/>
        <v>0</v>
      </c>
      <c r="J703" s="12">
        <f t="shared" si="101"/>
        <v>0</v>
      </c>
      <c r="K703" s="12">
        <f t="shared" si="102"/>
        <v>0</v>
      </c>
      <c r="L703" s="98"/>
      <c r="M703" s="6"/>
      <c r="N703" s="98"/>
      <c r="O703" s="6"/>
      <c r="P703" s="100"/>
      <c r="Q703" s="6"/>
      <c r="R703" s="101"/>
    </row>
    <row r="704" spans="1:18">
      <c r="A704" s="342">
        <v>4810151026905</v>
      </c>
      <c r="B704" s="275" t="s">
        <v>2378</v>
      </c>
      <c r="C704" s="91"/>
      <c r="D704" s="91">
        <v>25</v>
      </c>
      <c r="E704" s="91">
        <v>82.85</v>
      </c>
      <c r="F704" s="125">
        <f t="shared" si="109"/>
        <v>74.564999999999998</v>
      </c>
      <c r="G704" s="12">
        <f t="shared" si="108"/>
        <v>72.079499999999996</v>
      </c>
      <c r="H704" s="176">
        <f t="shared" si="110"/>
        <v>70.422499999999999</v>
      </c>
      <c r="I704" s="12">
        <f t="shared" si="111"/>
        <v>69.593999999999994</v>
      </c>
      <c r="J704" s="12">
        <f t="shared" si="101"/>
        <v>66.28</v>
      </c>
      <c r="K704" s="12">
        <f t="shared" si="102"/>
        <v>103.5625</v>
      </c>
      <c r="L704" s="98"/>
      <c r="M704" s="6"/>
      <c r="N704" s="98"/>
      <c r="O704" s="6"/>
      <c r="P704" s="100"/>
      <c r="Q704" s="6"/>
      <c r="R704" s="101"/>
    </row>
    <row r="705" spans="1:18">
      <c r="A705" s="342">
        <v>4810151026912</v>
      </c>
      <c r="B705" s="275" t="s">
        <v>2379</v>
      </c>
      <c r="C705" s="91"/>
      <c r="D705" s="91">
        <v>25</v>
      </c>
      <c r="E705" s="91">
        <v>82.85</v>
      </c>
      <c r="F705" s="125">
        <f t="shared" si="109"/>
        <v>74.564999999999998</v>
      </c>
      <c r="G705" s="12">
        <f t="shared" si="108"/>
        <v>72.079499999999996</v>
      </c>
      <c r="H705" s="176">
        <f t="shared" si="110"/>
        <v>70.422499999999999</v>
      </c>
      <c r="I705" s="12">
        <f t="shared" si="111"/>
        <v>69.593999999999994</v>
      </c>
      <c r="J705" s="12">
        <f t="shared" si="101"/>
        <v>66.28</v>
      </c>
      <c r="K705" s="12">
        <f t="shared" si="102"/>
        <v>103.5625</v>
      </c>
      <c r="L705" s="98"/>
      <c r="M705" s="6"/>
      <c r="N705" s="98"/>
      <c r="O705" s="6"/>
      <c r="P705" s="100"/>
      <c r="Q705" s="6"/>
      <c r="R705" s="101"/>
    </row>
    <row r="706" spans="1:18">
      <c r="A706" s="342">
        <v>4810151026929</v>
      </c>
      <c r="B706" s="275" t="s">
        <v>2380</v>
      </c>
      <c r="C706" s="91"/>
      <c r="D706" s="91">
        <v>25</v>
      </c>
      <c r="E706" s="91">
        <v>82.85</v>
      </c>
      <c r="F706" s="125">
        <f t="shared" si="109"/>
        <v>74.564999999999998</v>
      </c>
      <c r="G706" s="12">
        <f t="shared" si="108"/>
        <v>72.079499999999996</v>
      </c>
      <c r="H706" s="176">
        <f t="shared" si="110"/>
        <v>70.422499999999999</v>
      </c>
      <c r="I706" s="12">
        <f t="shared" si="111"/>
        <v>69.593999999999994</v>
      </c>
      <c r="J706" s="12">
        <f>E706*0.8</f>
        <v>66.28</v>
      </c>
      <c r="K706" s="12">
        <f t="shared" si="102"/>
        <v>103.5625</v>
      </c>
      <c r="L706" s="98"/>
      <c r="M706" s="6"/>
      <c r="N706" s="98"/>
      <c r="O706" s="6"/>
      <c r="P706" s="100"/>
      <c r="Q706" s="6"/>
      <c r="R706" s="101"/>
    </row>
    <row r="707" spans="1:18">
      <c r="A707" s="342">
        <v>4810151026936</v>
      </c>
      <c r="B707" s="275" t="s">
        <v>2381</v>
      </c>
      <c r="C707" s="91"/>
      <c r="D707" s="91">
        <v>25</v>
      </c>
      <c r="E707" s="91">
        <v>82.85</v>
      </c>
      <c r="F707" s="125">
        <f t="shared" si="109"/>
        <v>74.564999999999998</v>
      </c>
      <c r="G707" s="12">
        <f t="shared" si="108"/>
        <v>72.079499999999996</v>
      </c>
      <c r="H707" s="176">
        <f t="shared" si="110"/>
        <v>70.422499999999999</v>
      </c>
      <c r="I707" s="12">
        <f t="shared" si="111"/>
        <v>69.593999999999994</v>
      </c>
      <c r="J707" s="12">
        <f>E707*0.8</f>
        <v>66.28</v>
      </c>
      <c r="K707" s="12">
        <f t="shared" si="102"/>
        <v>103.5625</v>
      </c>
      <c r="L707" s="98"/>
      <c r="M707" s="6"/>
      <c r="N707" s="98"/>
      <c r="O707" s="6"/>
      <c r="P707" s="100"/>
      <c r="Q707" s="6"/>
      <c r="R707" s="101"/>
    </row>
    <row r="708" spans="1:18">
      <c r="A708" s="342">
        <v>4810151026943</v>
      </c>
      <c r="B708" s="275" t="s">
        <v>2382</v>
      </c>
      <c r="C708" s="91"/>
      <c r="D708" s="91">
        <v>25</v>
      </c>
      <c r="E708" s="91">
        <v>82.85</v>
      </c>
      <c r="F708" s="125">
        <f t="shared" si="109"/>
        <v>74.564999999999998</v>
      </c>
      <c r="G708" s="12">
        <f t="shared" si="108"/>
        <v>72.079499999999996</v>
      </c>
      <c r="H708" s="176">
        <f t="shared" si="110"/>
        <v>70.422499999999999</v>
      </c>
      <c r="I708" s="12">
        <f t="shared" si="111"/>
        <v>69.593999999999994</v>
      </c>
      <c r="J708" s="12">
        <f>E708*0.8</f>
        <v>66.28</v>
      </c>
      <c r="K708" s="12">
        <f t="shared" si="102"/>
        <v>103.5625</v>
      </c>
      <c r="L708" s="98"/>
      <c r="M708" s="6"/>
      <c r="N708" s="98"/>
      <c r="O708" s="6"/>
      <c r="P708" s="100"/>
      <c r="Q708" s="6"/>
      <c r="R708" s="101"/>
    </row>
    <row r="709" spans="1:18">
      <c r="A709" s="341">
        <v>4810151026950</v>
      </c>
      <c r="B709" s="348" t="s">
        <v>2815</v>
      </c>
      <c r="C709" s="91"/>
      <c r="D709" s="349">
        <v>16</v>
      </c>
      <c r="E709" s="125">
        <v>60</v>
      </c>
      <c r="F709" s="125">
        <f t="shared" si="109"/>
        <v>54</v>
      </c>
      <c r="G709" s="12">
        <f t="shared" si="108"/>
        <v>52.2</v>
      </c>
      <c r="H709" s="176">
        <f t="shared" si="110"/>
        <v>51</v>
      </c>
      <c r="I709" s="12">
        <f t="shared" si="111"/>
        <v>50.4</v>
      </c>
      <c r="J709" s="12">
        <f>E709*0.8</f>
        <v>48</v>
      </c>
      <c r="K709" s="12">
        <f t="shared" si="102"/>
        <v>75</v>
      </c>
      <c r="L709" s="98"/>
      <c r="M709" s="6"/>
      <c r="N709" s="98"/>
      <c r="O709" s="6"/>
      <c r="P709" s="100"/>
      <c r="Q709" s="6"/>
      <c r="R709" s="101"/>
    </row>
    <row r="710" spans="1:18">
      <c r="A710" s="341">
        <v>4810151027483</v>
      </c>
      <c r="B710" s="348" t="s">
        <v>2816</v>
      </c>
      <c r="C710" s="91"/>
      <c r="D710" s="349">
        <v>24</v>
      </c>
      <c r="E710" s="125">
        <v>87.9</v>
      </c>
      <c r="F710" s="125">
        <f t="shared" si="109"/>
        <v>79.110000000000014</v>
      </c>
      <c r="G710" s="12">
        <f t="shared" si="108"/>
        <v>76.472999999999999</v>
      </c>
      <c r="H710" s="176">
        <f t="shared" si="110"/>
        <v>74.715000000000003</v>
      </c>
      <c r="I710" s="12">
        <f t="shared" si="111"/>
        <v>73.835999999999999</v>
      </c>
      <c r="J710" s="12">
        <f>E710*0.8</f>
        <v>70.320000000000007</v>
      </c>
      <c r="K710" s="12">
        <f t="shared" si="102"/>
        <v>109.875</v>
      </c>
      <c r="L710" s="98"/>
      <c r="M710" s="6"/>
      <c r="N710" s="98"/>
      <c r="O710" s="6"/>
      <c r="P710" s="100"/>
      <c r="Q710" s="6"/>
      <c r="R710" s="101"/>
    </row>
    <row r="711" spans="1:18">
      <c r="A711" s="341">
        <v>4810151027490</v>
      </c>
      <c r="B711" s="348" t="s">
        <v>2817</v>
      </c>
      <c r="C711" s="91"/>
      <c r="D711" s="349">
        <v>24</v>
      </c>
      <c r="E711" s="125">
        <v>87.9</v>
      </c>
      <c r="F711" s="125">
        <f t="shared" ref="F711:F723" si="112">E711*0.9</f>
        <v>79.110000000000014</v>
      </c>
      <c r="G711" s="12">
        <f t="shared" si="108"/>
        <v>76.472999999999999</v>
      </c>
      <c r="H711" s="176">
        <f t="shared" ref="H711:H723" si="113">E711*0.85</f>
        <v>74.715000000000003</v>
      </c>
      <c r="I711" s="12">
        <f t="shared" si="111"/>
        <v>73.835999999999999</v>
      </c>
      <c r="J711" s="12">
        <f t="shared" ref="J711:J723" si="114">E711*0.8</f>
        <v>70.320000000000007</v>
      </c>
      <c r="K711" s="12">
        <f t="shared" ref="K711:K740" si="115">E711*1.25</f>
        <v>109.875</v>
      </c>
      <c r="L711" s="98"/>
      <c r="M711" s="6"/>
      <c r="N711" s="98"/>
      <c r="O711" s="6"/>
      <c r="P711" s="100"/>
      <c r="Q711" s="6"/>
      <c r="R711" s="101"/>
    </row>
    <row r="712" spans="1:18">
      <c r="A712" s="341">
        <v>4810151027506</v>
      </c>
      <c r="B712" s="348" t="s">
        <v>2818</v>
      </c>
      <c r="C712" s="91"/>
      <c r="D712" s="349">
        <v>24</v>
      </c>
      <c r="E712" s="125">
        <v>87.9</v>
      </c>
      <c r="F712" s="125">
        <f t="shared" si="112"/>
        <v>79.110000000000014</v>
      </c>
      <c r="G712" s="12">
        <f t="shared" si="108"/>
        <v>76.472999999999999</v>
      </c>
      <c r="H712" s="176">
        <f t="shared" si="113"/>
        <v>74.715000000000003</v>
      </c>
      <c r="I712" s="12">
        <f t="shared" si="111"/>
        <v>73.835999999999999</v>
      </c>
      <c r="J712" s="12">
        <f t="shared" si="114"/>
        <v>70.320000000000007</v>
      </c>
      <c r="K712" s="12">
        <f t="shared" si="115"/>
        <v>109.875</v>
      </c>
      <c r="L712" s="98"/>
      <c r="M712" s="6"/>
      <c r="N712" s="98"/>
      <c r="O712" s="6"/>
      <c r="P712" s="100"/>
      <c r="Q712" s="6"/>
      <c r="R712" s="101"/>
    </row>
    <row r="713" spans="1:18">
      <c r="A713" s="341">
        <v>4810151027513</v>
      </c>
      <c r="B713" s="348" t="s">
        <v>2819</v>
      </c>
      <c r="C713" s="91"/>
      <c r="D713" s="349">
        <v>24</v>
      </c>
      <c r="E713" s="125">
        <v>87.9</v>
      </c>
      <c r="F713" s="125">
        <f t="shared" si="112"/>
        <v>79.110000000000014</v>
      </c>
      <c r="G713" s="12">
        <f t="shared" si="108"/>
        <v>76.472999999999999</v>
      </c>
      <c r="H713" s="176">
        <f t="shared" si="113"/>
        <v>74.715000000000003</v>
      </c>
      <c r="I713" s="12">
        <f t="shared" si="111"/>
        <v>73.835999999999999</v>
      </c>
      <c r="J713" s="12">
        <f t="shared" si="114"/>
        <v>70.320000000000007</v>
      </c>
      <c r="K713" s="12">
        <f t="shared" si="115"/>
        <v>109.875</v>
      </c>
      <c r="L713" s="98"/>
      <c r="M713" s="6"/>
      <c r="N713" s="98"/>
      <c r="O713" s="6"/>
      <c r="P713" s="100"/>
      <c r="Q713" s="6"/>
      <c r="R713" s="101"/>
    </row>
    <row r="714" spans="1:18">
      <c r="A714" s="341">
        <v>4810151027520</v>
      </c>
      <c r="B714" s="348" t="s">
        <v>2820</v>
      </c>
      <c r="C714" s="91"/>
      <c r="D714" s="349">
        <v>24</v>
      </c>
      <c r="E714" s="125">
        <v>87.9</v>
      </c>
      <c r="F714" s="125">
        <f t="shared" si="112"/>
        <v>79.110000000000014</v>
      </c>
      <c r="G714" s="12">
        <f t="shared" si="108"/>
        <v>76.472999999999999</v>
      </c>
      <c r="H714" s="176">
        <f t="shared" si="113"/>
        <v>74.715000000000003</v>
      </c>
      <c r="I714" s="12">
        <f t="shared" si="111"/>
        <v>73.835999999999999</v>
      </c>
      <c r="J714" s="12">
        <f t="shared" si="114"/>
        <v>70.320000000000007</v>
      </c>
      <c r="K714" s="12">
        <f t="shared" si="115"/>
        <v>109.875</v>
      </c>
      <c r="L714" s="98"/>
      <c r="M714" s="6"/>
      <c r="N714" s="98"/>
      <c r="O714" s="6"/>
      <c r="P714" s="100"/>
      <c r="Q714" s="6"/>
      <c r="R714" s="101"/>
    </row>
    <row r="715" spans="1:18">
      <c r="A715" s="341">
        <v>4810151027537</v>
      </c>
      <c r="B715" s="348" t="s">
        <v>2821</v>
      </c>
      <c r="C715" s="91"/>
      <c r="D715" s="349">
        <v>24</v>
      </c>
      <c r="E715" s="125">
        <v>87.9</v>
      </c>
      <c r="F715" s="125">
        <f t="shared" si="112"/>
        <v>79.110000000000014</v>
      </c>
      <c r="G715" s="12">
        <f t="shared" si="108"/>
        <v>76.472999999999999</v>
      </c>
      <c r="H715" s="176">
        <f t="shared" si="113"/>
        <v>74.715000000000003</v>
      </c>
      <c r="I715" s="12">
        <f t="shared" si="111"/>
        <v>73.835999999999999</v>
      </c>
      <c r="J715" s="12">
        <f t="shared" si="114"/>
        <v>70.320000000000007</v>
      </c>
      <c r="K715" s="12">
        <f t="shared" si="115"/>
        <v>109.875</v>
      </c>
      <c r="L715" s="98"/>
      <c r="M715" s="6"/>
      <c r="N715" s="98"/>
      <c r="O715" s="6"/>
      <c r="P715" s="100"/>
      <c r="Q715" s="6"/>
      <c r="R715" s="101"/>
    </row>
    <row r="716" spans="1:18">
      <c r="A716" s="341">
        <v>4810151027544</v>
      </c>
      <c r="B716" s="348" t="s">
        <v>2822</v>
      </c>
      <c r="C716" s="91"/>
      <c r="D716" s="349">
        <v>24</v>
      </c>
      <c r="E716" s="125">
        <v>87.9</v>
      </c>
      <c r="F716" s="125">
        <f t="shared" si="112"/>
        <v>79.110000000000014</v>
      </c>
      <c r="G716" s="12">
        <f t="shared" si="108"/>
        <v>76.472999999999999</v>
      </c>
      <c r="H716" s="176">
        <f t="shared" si="113"/>
        <v>74.715000000000003</v>
      </c>
      <c r="I716" s="12">
        <f t="shared" si="111"/>
        <v>73.835999999999999</v>
      </c>
      <c r="J716" s="12">
        <f t="shared" si="114"/>
        <v>70.320000000000007</v>
      </c>
      <c r="K716" s="12">
        <f t="shared" si="115"/>
        <v>109.875</v>
      </c>
      <c r="L716" s="98"/>
      <c r="M716" s="6"/>
      <c r="N716" s="98"/>
      <c r="O716" s="6"/>
      <c r="P716" s="100"/>
      <c r="Q716" s="6"/>
      <c r="R716" s="101"/>
    </row>
    <row r="717" spans="1:18">
      <c r="A717" s="341">
        <v>4810151027445</v>
      </c>
      <c r="B717" s="348" t="s">
        <v>2823</v>
      </c>
      <c r="C717" s="91"/>
      <c r="D717" s="349">
        <v>36</v>
      </c>
      <c r="E717" s="125">
        <v>124.25</v>
      </c>
      <c r="F717" s="125">
        <f t="shared" si="112"/>
        <v>111.825</v>
      </c>
      <c r="G717" s="12">
        <f t="shared" si="108"/>
        <v>108.0975</v>
      </c>
      <c r="H717" s="176">
        <f t="shared" si="113"/>
        <v>105.6125</v>
      </c>
      <c r="I717" s="12">
        <f t="shared" si="111"/>
        <v>104.36999999999999</v>
      </c>
      <c r="J717" s="12">
        <f t="shared" si="114"/>
        <v>99.4</v>
      </c>
      <c r="K717" s="12">
        <f t="shared" si="115"/>
        <v>155.3125</v>
      </c>
      <c r="L717" s="98"/>
      <c r="M717" s="6"/>
      <c r="N717" s="98"/>
      <c r="O717" s="6"/>
      <c r="P717" s="100"/>
      <c r="Q717" s="6"/>
      <c r="R717" s="101"/>
    </row>
    <row r="718" spans="1:18">
      <c r="A718" s="341">
        <v>4810151027452</v>
      </c>
      <c r="B718" s="348" t="s">
        <v>2824</v>
      </c>
      <c r="C718" s="91"/>
      <c r="D718" s="349">
        <v>36</v>
      </c>
      <c r="E718" s="125">
        <v>124.25</v>
      </c>
      <c r="F718" s="125">
        <f t="shared" si="112"/>
        <v>111.825</v>
      </c>
      <c r="G718" s="12">
        <f t="shared" si="108"/>
        <v>108.0975</v>
      </c>
      <c r="H718" s="176">
        <f t="shared" si="113"/>
        <v>105.6125</v>
      </c>
      <c r="I718" s="12">
        <f t="shared" si="111"/>
        <v>104.36999999999999</v>
      </c>
      <c r="J718" s="12">
        <f t="shared" si="114"/>
        <v>99.4</v>
      </c>
      <c r="K718" s="12">
        <f t="shared" si="115"/>
        <v>155.3125</v>
      </c>
      <c r="L718" s="98"/>
      <c r="M718" s="6"/>
      <c r="N718" s="98"/>
      <c r="O718" s="6"/>
      <c r="P718" s="100"/>
      <c r="Q718" s="6"/>
      <c r="R718" s="101"/>
    </row>
    <row r="719" spans="1:18">
      <c r="A719" s="341">
        <v>4810151027469</v>
      </c>
      <c r="B719" s="348" t="s">
        <v>2825</v>
      </c>
      <c r="C719" s="91"/>
      <c r="D719" s="349">
        <v>36</v>
      </c>
      <c r="E719" s="125">
        <v>124.25</v>
      </c>
      <c r="F719" s="125">
        <f t="shared" si="112"/>
        <v>111.825</v>
      </c>
      <c r="G719" s="12">
        <f t="shared" si="108"/>
        <v>108.0975</v>
      </c>
      <c r="H719" s="176">
        <f t="shared" si="113"/>
        <v>105.6125</v>
      </c>
      <c r="I719" s="12">
        <f t="shared" si="111"/>
        <v>104.36999999999999</v>
      </c>
      <c r="J719" s="12">
        <f t="shared" si="114"/>
        <v>99.4</v>
      </c>
      <c r="K719" s="12">
        <f t="shared" si="115"/>
        <v>155.3125</v>
      </c>
      <c r="L719" s="98"/>
      <c r="M719" s="6"/>
      <c r="N719" s="98"/>
      <c r="O719" s="6"/>
      <c r="P719" s="100"/>
      <c r="Q719" s="6"/>
      <c r="R719" s="101"/>
    </row>
    <row r="720" spans="1:18">
      <c r="A720" s="341">
        <v>4810151027476</v>
      </c>
      <c r="B720" s="348" t="s">
        <v>2826</v>
      </c>
      <c r="C720" s="91"/>
      <c r="D720" s="349">
        <v>36</v>
      </c>
      <c r="E720" s="125">
        <v>124.25</v>
      </c>
      <c r="F720" s="125">
        <f t="shared" si="112"/>
        <v>111.825</v>
      </c>
      <c r="G720" s="12">
        <f t="shared" si="108"/>
        <v>108.0975</v>
      </c>
      <c r="H720" s="176">
        <f t="shared" si="113"/>
        <v>105.6125</v>
      </c>
      <c r="I720" s="12">
        <f t="shared" si="111"/>
        <v>104.36999999999999</v>
      </c>
      <c r="J720" s="12">
        <f t="shared" si="114"/>
        <v>99.4</v>
      </c>
      <c r="K720" s="12">
        <f t="shared" si="115"/>
        <v>155.3125</v>
      </c>
      <c r="L720" s="98"/>
      <c r="M720" s="6"/>
      <c r="N720" s="98"/>
      <c r="O720" s="6"/>
      <c r="P720" s="100"/>
      <c r="Q720" s="6"/>
      <c r="R720" s="101"/>
    </row>
    <row r="721" spans="1:18">
      <c r="A721" s="341">
        <v>4810151027841</v>
      </c>
      <c r="B721" s="348" t="s">
        <v>2827</v>
      </c>
      <c r="C721" s="91"/>
      <c r="D721" s="349">
        <v>21</v>
      </c>
      <c r="E721" s="125">
        <v>100.6</v>
      </c>
      <c r="F721" s="125">
        <f t="shared" si="112"/>
        <v>90.539999999999992</v>
      </c>
      <c r="G721" s="12">
        <f t="shared" si="108"/>
        <v>87.521999999999991</v>
      </c>
      <c r="H721" s="176">
        <f t="shared" si="113"/>
        <v>85.509999999999991</v>
      </c>
      <c r="I721" s="12">
        <f t="shared" si="111"/>
        <v>84.503999999999991</v>
      </c>
      <c r="J721" s="12">
        <f t="shared" si="114"/>
        <v>80.48</v>
      </c>
      <c r="K721" s="12">
        <f t="shared" si="115"/>
        <v>125.75</v>
      </c>
      <c r="L721" s="98"/>
      <c r="M721" s="6"/>
      <c r="N721" s="98"/>
      <c r="O721" s="6"/>
      <c r="P721" s="100"/>
      <c r="Q721" s="6"/>
      <c r="R721" s="101"/>
    </row>
    <row r="722" spans="1:18">
      <c r="A722" s="341">
        <v>4810151027858</v>
      </c>
      <c r="B722" s="348" t="s">
        <v>2828</v>
      </c>
      <c r="C722" s="91"/>
      <c r="D722" s="349">
        <v>21</v>
      </c>
      <c r="E722" s="125">
        <v>100.6</v>
      </c>
      <c r="F722" s="125">
        <f t="shared" si="112"/>
        <v>90.539999999999992</v>
      </c>
      <c r="G722" s="12">
        <f t="shared" si="108"/>
        <v>87.521999999999991</v>
      </c>
      <c r="H722" s="176">
        <f t="shared" si="113"/>
        <v>85.509999999999991</v>
      </c>
      <c r="I722" s="12">
        <f t="shared" si="111"/>
        <v>84.503999999999991</v>
      </c>
      <c r="J722" s="12">
        <f t="shared" si="114"/>
        <v>80.48</v>
      </c>
      <c r="K722" s="12">
        <f t="shared" si="115"/>
        <v>125.75</v>
      </c>
      <c r="L722" s="98"/>
      <c r="M722" s="6"/>
      <c r="N722" s="98"/>
      <c r="O722" s="6"/>
      <c r="P722" s="100"/>
      <c r="Q722" s="6"/>
      <c r="R722" s="101"/>
    </row>
    <row r="723" spans="1:18">
      <c r="A723" s="341">
        <v>4810151027865</v>
      </c>
      <c r="B723" s="348" t="s">
        <v>2829</v>
      </c>
      <c r="C723" s="91"/>
      <c r="D723" s="349">
        <v>21</v>
      </c>
      <c r="E723" s="125">
        <v>100.6</v>
      </c>
      <c r="F723" s="125">
        <f t="shared" si="112"/>
        <v>90.539999999999992</v>
      </c>
      <c r="G723" s="12">
        <f t="shared" si="108"/>
        <v>87.521999999999991</v>
      </c>
      <c r="H723" s="176">
        <f t="shared" si="113"/>
        <v>85.509999999999991</v>
      </c>
      <c r="I723" s="12">
        <f t="shared" si="111"/>
        <v>84.503999999999991</v>
      </c>
      <c r="J723" s="12">
        <f t="shared" si="114"/>
        <v>80.48</v>
      </c>
      <c r="K723" s="12">
        <f t="shared" si="115"/>
        <v>125.75</v>
      </c>
      <c r="L723" s="98"/>
      <c r="M723" s="6"/>
      <c r="N723" s="98"/>
      <c r="O723" s="6"/>
      <c r="P723" s="100"/>
      <c r="Q723" s="6"/>
      <c r="R723" s="101"/>
    </row>
    <row r="724" spans="1:18">
      <c r="B724" s="381" t="s">
        <v>2387</v>
      </c>
      <c r="C724" s="91"/>
      <c r="D724" s="91"/>
      <c r="E724" s="91"/>
      <c r="F724" s="125">
        <f t="shared" si="109"/>
        <v>0</v>
      </c>
      <c r="G724" s="12">
        <f t="shared" si="108"/>
        <v>0</v>
      </c>
      <c r="H724" s="176">
        <f t="shared" si="110"/>
        <v>0</v>
      </c>
      <c r="I724" s="12">
        <f t="shared" si="111"/>
        <v>0</v>
      </c>
      <c r="J724" s="12">
        <f>E724*0.8</f>
        <v>0</v>
      </c>
      <c r="K724" s="12">
        <f t="shared" si="115"/>
        <v>0</v>
      </c>
      <c r="L724" s="98"/>
      <c r="M724" s="6"/>
      <c r="N724" s="98"/>
      <c r="O724" s="6"/>
      <c r="P724" s="100"/>
      <c r="Q724" s="6"/>
      <c r="R724" s="101"/>
    </row>
    <row r="725" spans="1:18" ht="25.5">
      <c r="A725" s="380">
        <v>4810151023522</v>
      </c>
      <c r="B725" s="379" t="s">
        <v>2383</v>
      </c>
      <c r="C725" s="91"/>
      <c r="D725" s="91">
        <v>8</v>
      </c>
      <c r="E725" s="125">
        <v>87.6</v>
      </c>
      <c r="F725" s="125">
        <f t="shared" si="109"/>
        <v>78.84</v>
      </c>
      <c r="G725" s="12">
        <f t="shared" si="108"/>
        <v>76.211999999999989</v>
      </c>
      <c r="H725" s="176">
        <f t="shared" si="110"/>
        <v>74.459999999999994</v>
      </c>
      <c r="I725" s="12">
        <f t="shared" si="111"/>
        <v>73.583999999999989</v>
      </c>
      <c r="J725" s="12">
        <f>E725*0.8</f>
        <v>70.08</v>
      </c>
      <c r="K725" s="12">
        <f t="shared" si="115"/>
        <v>109.5</v>
      </c>
      <c r="L725" s="98"/>
      <c r="M725" s="6"/>
      <c r="N725" s="98"/>
      <c r="O725" s="6"/>
      <c r="P725" s="100"/>
      <c r="Q725" s="6"/>
      <c r="R725" s="101"/>
    </row>
    <row r="726" spans="1:18" ht="25.5">
      <c r="A726" s="380">
        <v>4810151023508</v>
      </c>
      <c r="B726" s="379" t="s">
        <v>2384</v>
      </c>
      <c r="C726" s="91"/>
      <c r="D726" s="91">
        <v>8</v>
      </c>
      <c r="E726" s="125">
        <v>87.6</v>
      </c>
      <c r="F726" s="125">
        <f t="shared" si="109"/>
        <v>78.84</v>
      </c>
      <c r="G726" s="12">
        <f t="shared" si="108"/>
        <v>76.211999999999989</v>
      </c>
      <c r="H726" s="176">
        <f t="shared" si="110"/>
        <v>74.459999999999994</v>
      </c>
      <c r="I726" s="12">
        <f t="shared" si="111"/>
        <v>73.583999999999989</v>
      </c>
      <c r="J726" s="12">
        <f>E726*0.8</f>
        <v>70.08</v>
      </c>
      <c r="K726" s="12">
        <f t="shared" si="115"/>
        <v>109.5</v>
      </c>
      <c r="L726" s="98"/>
      <c r="M726" s="6"/>
      <c r="N726" s="98"/>
      <c r="O726" s="6"/>
      <c r="P726" s="100"/>
      <c r="Q726" s="6"/>
      <c r="R726" s="101"/>
    </row>
    <row r="727" spans="1:18" ht="25.5">
      <c r="A727" s="380">
        <v>4810151023515</v>
      </c>
      <c r="B727" s="379" t="s">
        <v>2385</v>
      </c>
      <c r="C727" s="91"/>
      <c r="D727" s="91">
        <v>8</v>
      </c>
      <c r="E727" s="125">
        <v>87.6</v>
      </c>
      <c r="F727" s="125">
        <f t="shared" si="109"/>
        <v>78.84</v>
      </c>
      <c r="G727" s="12">
        <f t="shared" si="108"/>
        <v>76.211999999999989</v>
      </c>
      <c r="H727" s="176">
        <f t="shared" si="110"/>
        <v>74.459999999999994</v>
      </c>
      <c r="I727" s="12">
        <f t="shared" si="111"/>
        <v>73.583999999999989</v>
      </c>
      <c r="J727" s="12">
        <f>E727*0.8</f>
        <v>70.08</v>
      </c>
      <c r="K727" s="12">
        <f t="shared" si="115"/>
        <v>109.5</v>
      </c>
      <c r="L727" s="98"/>
      <c r="M727" s="6"/>
      <c r="N727" s="98"/>
      <c r="O727" s="6"/>
      <c r="P727" s="100"/>
      <c r="Q727" s="6"/>
      <c r="R727" s="101"/>
    </row>
    <row r="728" spans="1:18">
      <c r="B728" s="143" t="s">
        <v>2851</v>
      </c>
      <c r="F728" s="125">
        <f t="shared" ref="F728:F740" si="116">E728*0.9</f>
        <v>0</v>
      </c>
      <c r="G728" s="12">
        <f t="shared" si="108"/>
        <v>0</v>
      </c>
      <c r="H728" s="176">
        <f t="shared" ref="H728:H740" si="117">E728*0.85</f>
        <v>0</v>
      </c>
      <c r="I728" s="12">
        <f t="shared" si="111"/>
        <v>0</v>
      </c>
      <c r="J728" s="12">
        <f t="shared" ref="J728:J740" si="118">E728*0.8</f>
        <v>0</v>
      </c>
      <c r="K728" s="12">
        <f t="shared" si="115"/>
        <v>0</v>
      </c>
      <c r="L728" s="98"/>
      <c r="M728" s="6"/>
      <c r="N728" s="98"/>
    </row>
    <row r="729" spans="1:18">
      <c r="A729" s="341">
        <v>4810151028121</v>
      </c>
      <c r="B729" s="348" t="s">
        <v>2839</v>
      </c>
      <c r="C729" s="91"/>
      <c r="D729" s="349">
        <v>14</v>
      </c>
      <c r="E729" s="125">
        <v>64.25</v>
      </c>
      <c r="F729" s="125">
        <f t="shared" si="116"/>
        <v>57.825000000000003</v>
      </c>
      <c r="G729" s="12">
        <f t="shared" si="108"/>
        <v>55.897500000000001</v>
      </c>
      <c r="H729" s="176">
        <f t="shared" si="117"/>
        <v>54.612499999999997</v>
      </c>
      <c r="I729" s="12">
        <f t="shared" si="111"/>
        <v>53.97</v>
      </c>
      <c r="J729" s="12">
        <f t="shared" si="118"/>
        <v>51.400000000000006</v>
      </c>
      <c r="K729" s="12">
        <f t="shared" si="115"/>
        <v>80.3125</v>
      </c>
      <c r="L729" s="98"/>
      <c r="M729" s="6"/>
      <c r="N729" s="98"/>
    </row>
    <row r="730" spans="1:18">
      <c r="A730" s="341">
        <v>4810151028138</v>
      </c>
      <c r="B730" s="348" t="s">
        <v>2840</v>
      </c>
      <c r="C730" s="91"/>
      <c r="D730" s="349">
        <v>10</v>
      </c>
      <c r="E730" s="125">
        <v>60.9</v>
      </c>
      <c r="F730" s="125">
        <f t="shared" si="116"/>
        <v>54.81</v>
      </c>
      <c r="G730" s="12">
        <f t="shared" si="108"/>
        <v>52.982999999999997</v>
      </c>
      <c r="H730" s="176">
        <f t="shared" si="117"/>
        <v>51.765000000000001</v>
      </c>
      <c r="I730" s="12">
        <f t="shared" si="111"/>
        <v>51.155999999999999</v>
      </c>
      <c r="J730" s="12">
        <f t="shared" si="118"/>
        <v>48.72</v>
      </c>
      <c r="K730" s="12">
        <f t="shared" si="115"/>
        <v>76.125</v>
      </c>
      <c r="L730" s="98"/>
      <c r="M730" s="6"/>
      <c r="N730" s="98"/>
    </row>
    <row r="731" spans="1:18">
      <c r="A731" s="341">
        <v>4810151028039</v>
      </c>
      <c r="B731" s="348" t="s">
        <v>2841</v>
      </c>
      <c r="C731" s="91"/>
      <c r="D731" s="349">
        <v>12</v>
      </c>
      <c r="E731" s="125">
        <v>74.400000000000006</v>
      </c>
      <c r="F731" s="125">
        <f t="shared" si="116"/>
        <v>66.960000000000008</v>
      </c>
      <c r="G731" s="12">
        <f t="shared" si="108"/>
        <v>64.728000000000009</v>
      </c>
      <c r="H731" s="176">
        <f t="shared" si="117"/>
        <v>63.24</v>
      </c>
      <c r="I731" s="12">
        <f t="shared" si="111"/>
        <v>62.496000000000002</v>
      </c>
      <c r="J731" s="12">
        <f t="shared" si="118"/>
        <v>59.52000000000001</v>
      </c>
      <c r="K731" s="12">
        <f t="shared" si="115"/>
        <v>93</v>
      </c>
      <c r="L731" s="98"/>
      <c r="M731" s="6"/>
      <c r="N731" s="98"/>
    </row>
    <row r="732" spans="1:18">
      <c r="A732" s="341">
        <v>4810151028145</v>
      </c>
      <c r="B732" s="348" t="s">
        <v>2842</v>
      </c>
      <c r="C732" s="91"/>
      <c r="D732" s="349">
        <v>15</v>
      </c>
      <c r="E732" s="125">
        <v>102.3</v>
      </c>
      <c r="F732" s="125">
        <f t="shared" si="116"/>
        <v>92.07</v>
      </c>
      <c r="G732" s="12">
        <f t="shared" si="108"/>
        <v>89.000999999999991</v>
      </c>
      <c r="H732" s="176">
        <f t="shared" si="117"/>
        <v>86.954999999999998</v>
      </c>
      <c r="I732" s="12">
        <f t="shared" si="111"/>
        <v>85.931999999999988</v>
      </c>
      <c r="J732" s="12">
        <f t="shared" si="118"/>
        <v>81.84</v>
      </c>
      <c r="K732" s="12">
        <f t="shared" si="115"/>
        <v>127.875</v>
      </c>
      <c r="L732" s="98"/>
      <c r="M732" s="6"/>
      <c r="N732" s="98"/>
    </row>
    <row r="733" spans="1:18">
      <c r="A733" s="341">
        <v>4810151028114</v>
      </c>
      <c r="B733" s="348" t="s">
        <v>2843</v>
      </c>
      <c r="C733" s="91"/>
      <c r="D733" s="349">
        <v>10</v>
      </c>
      <c r="E733" s="125">
        <v>80.349999999999994</v>
      </c>
      <c r="F733" s="125">
        <f t="shared" si="116"/>
        <v>72.314999999999998</v>
      </c>
      <c r="G733" s="12">
        <f t="shared" si="108"/>
        <v>69.904499999999999</v>
      </c>
      <c r="H733" s="176">
        <f t="shared" si="117"/>
        <v>68.297499999999999</v>
      </c>
      <c r="I733" s="12">
        <f t="shared" si="111"/>
        <v>67.494</v>
      </c>
      <c r="J733" s="12">
        <f t="shared" si="118"/>
        <v>64.28</v>
      </c>
      <c r="K733" s="12">
        <f t="shared" si="115"/>
        <v>100.4375</v>
      </c>
      <c r="L733" s="98"/>
      <c r="M733" s="6"/>
      <c r="N733" s="98"/>
    </row>
    <row r="734" spans="1:18">
      <c r="A734" s="341">
        <v>4810151028107</v>
      </c>
      <c r="B734" s="348" t="s">
        <v>2844</v>
      </c>
      <c r="C734" s="91"/>
      <c r="D734" s="349">
        <v>16</v>
      </c>
      <c r="E734" s="125">
        <v>96.4</v>
      </c>
      <c r="F734" s="125">
        <f t="shared" si="116"/>
        <v>86.76</v>
      </c>
      <c r="G734" s="12">
        <f t="shared" si="108"/>
        <v>83.868000000000009</v>
      </c>
      <c r="H734" s="176">
        <f t="shared" si="117"/>
        <v>81.94</v>
      </c>
      <c r="I734" s="12">
        <f t="shared" si="111"/>
        <v>80.975999999999999</v>
      </c>
      <c r="J734" s="12">
        <f t="shared" si="118"/>
        <v>77.12</v>
      </c>
      <c r="K734" s="12">
        <f t="shared" si="115"/>
        <v>120.5</v>
      </c>
      <c r="L734" s="98"/>
      <c r="M734" s="6"/>
      <c r="N734" s="98"/>
    </row>
    <row r="735" spans="1:18">
      <c r="A735" s="341">
        <v>4810151028077</v>
      </c>
      <c r="B735" s="348" t="s">
        <v>2845</v>
      </c>
      <c r="C735" s="91"/>
      <c r="D735" s="349">
        <v>16</v>
      </c>
      <c r="E735" s="125">
        <v>87.9</v>
      </c>
      <c r="F735" s="125">
        <f t="shared" si="116"/>
        <v>79.110000000000014</v>
      </c>
      <c r="G735" s="12">
        <f t="shared" si="108"/>
        <v>76.472999999999999</v>
      </c>
      <c r="H735" s="176">
        <f t="shared" si="117"/>
        <v>74.715000000000003</v>
      </c>
      <c r="I735" s="12">
        <f t="shared" si="111"/>
        <v>73.835999999999999</v>
      </c>
      <c r="J735" s="12">
        <f t="shared" si="118"/>
        <v>70.320000000000007</v>
      </c>
      <c r="K735" s="12">
        <f t="shared" si="115"/>
        <v>109.875</v>
      </c>
      <c r="L735" s="98"/>
      <c r="M735" s="6"/>
      <c r="N735" s="98"/>
    </row>
    <row r="736" spans="1:18">
      <c r="A736" s="341">
        <v>4810151028084</v>
      </c>
      <c r="B736" s="348" t="s">
        <v>2846</v>
      </c>
      <c r="C736" s="91"/>
      <c r="D736" s="349">
        <v>20</v>
      </c>
      <c r="E736" s="125">
        <v>90.5</v>
      </c>
      <c r="F736" s="125">
        <f t="shared" si="116"/>
        <v>81.45</v>
      </c>
      <c r="G736" s="12">
        <f t="shared" si="108"/>
        <v>78.734999999999999</v>
      </c>
      <c r="H736" s="176">
        <f t="shared" si="117"/>
        <v>76.924999999999997</v>
      </c>
      <c r="I736" s="12">
        <f t="shared" si="111"/>
        <v>76.02</v>
      </c>
      <c r="J736" s="12">
        <f t="shared" si="118"/>
        <v>72.400000000000006</v>
      </c>
      <c r="K736" s="12">
        <f t="shared" si="115"/>
        <v>113.125</v>
      </c>
      <c r="L736" s="98"/>
      <c r="M736" s="6"/>
      <c r="N736" s="98"/>
    </row>
    <row r="737" spans="1:14">
      <c r="A737" s="341">
        <v>4810151028060</v>
      </c>
      <c r="B737" s="348" t="s">
        <v>2847</v>
      </c>
      <c r="C737" s="91"/>
      <c r="D737" s="349">
        <v>20</v>
      </c>
      <c r="E737" s="125">
        <v>52.4</v>
      </c>
      <c r="F737" s="125">
        <f t="shared" si="116"/>
        <v>47.16</v>
      </c>
      <c r="G737" s="12">
        <f t="shared" si="108"/>
        <v>45.588000000000001</v>
      </c>
      <c r="H737" s="176">
        <f t="shared" si="117"/>
        <v>44.54</v>
      </c>
      <c r="I737" s="12">
        <f t="shared" si="111"/>
        <v>44.015999999999998</v>
      </c>
      <c r="J737" s="12">
        <f t="shared" si="118"/>
        <v>41.92</v>
      </c>
      <c r="K737" s="12">
        <f t="shared" si="115"/>
        <v>65.5</v>
      </c>
      <c r="L737" s="98"/>
      <c r="M737" s="6"/>
      <c r="N737" s="98"/>
    </row>
    <row r="738" spans="1:14">
      <c r="A738" s="341">
        <v>4810151028091</v>
      </c>
      <c r="B738" s="348" t="s">
        <v>2848</v>
      </c>
      <c r="C738" s="91"/>
      <c r="D738" s="349">
        <v>20</v>
      </c>
      <c r="E738" s="125">
        <v>68.5</v>
      </c>
      <c r="F738" s="125">
        <f t="shared" si="116"/>
        <v>61.65</v>
      </c>
      <c r="G738" s="12">
        <f t="shared" si="108"/>
        <v>59.594999999999999</v>
      </c>
      <c r="H738" s="176">
        <f t="shared" si="117"/>
        <v>58.225000000000001</v>
      </c>
      <c r="I738" s="12">
        <f t="shared" si="111"/>
        <v>57.54</v>
      </c>
      <c r="J738" s="12">
        <f t="shared" si="118"/>
        <v>54.800000000000004</v>
      </c>
      <c r="K738" s="12">
        <f t="shared" si="115"/>
        <v>85.625</v>
      </c>
      <c r="L738" s="98"/>
      <c r="M738" s="6"/>
      <c r="N738" s="98"/>
    </row>
    <row r="739" spans="1:14">
      <c r="A739" s="341">
        <v>4810151028053</v>
      </c>
      <c r="B739" s="348" t="s">
        <v>2849</v>
      </c>
      <c r="C739" s="91"/>
      <c r="D739" s="349">
        <v>16</v>
      </c>
      <c r="E739" s="125">
        <v>111.6</v>
      </c>
      <c r="F739" s="125">
        <f t="shared" si="116"/>
        <v>100.44</v>
      </c>
      <c r="G739" s="12">
        <f t="shared" si="108"/>
        <v>97.091999999999999</v>
      </c>
      <c r="H739" s="176">
        <f t="shared" si="117"/>
        <v>94.86</v>
      </c>
      <c r="I739" s="12">
        <f t="shared" si="111"/>
        <v>93.743999999999986</v>
      </c>
      <c r="J739" s="12">
        <f t="shared" si="118"/>
        <v>89.28</v>
      </c>
      <c r="K739" s="12">
        <f t="shared" si="115"/>
        <v>139.5</v>
      </c>
      <c r="L739" s="98"/>
      <c r="M739" s="6"/>
      <c r="N739" s="98"/>
    </row>
    <row r="740" spans="1:14">
      <c r="A740" s="341">
        <v>4810151028046</v>
      </c>
      <c r="B740" s="348" t="s">
        <v>2850</v>
      </c>
      <c r="C740" s="91"/>
      <c r="D740" s="349">
        <v>9</v>
      </c>
      <c r="E740" s="125">
        <v>62.6</v>
      </c>
      <c r="F740" s="125">
        <f t="shared" si="116"/>
        <v>56.34</v>
      </c>
      <c r="G740" s="12">
        <f t="shared" si="108"/>
        <v>54.462000000000003</v>
      </c>
      <c r="H740" s="176">
        <f t="shared" si="117"/>
        <v>53.21</v>
      </c>
      <c r="I740" s="12">
        <f t="shared" si="111"/>
        <v>52.583999999999996</v>
      </c>
      <c r="J740" s="12">
        <f t="shared" si="118"/>
        <v>50.080000000000005</v>
      </c>
      <c r="K740" s="12">
        <f t="shared" si="115"/>
        <v>78.25</v>
      </c>
      <c r="L740" s="98"/>
      <c r="M740" s="6"/>
      <c r="N740" s="98"/>
    </row>
  </sheetData>
  <sheetProtection selectLockedCells="1" selectUnlockedCells="1"/>
  <phoneticPr fontId="1" type="noConversion"/>
  <conditionalFormatting sqref="B459:B466">
    <cfRule type="duplicateValues" dxfId="4" priority="1" stopIfTrue="1"/>
  </conditionalFormatting>
  <hyperlinks>
    <hyperlink ref="C2" r:id="rId1"/>
    <hyperlink ref="T2" r:id="rId2"/>
  </hyperlinks>
  <pageMargins left="0.27013888888888887" right="0.1701388888888889" top="0.3" bottom="0.7" header="0.51180555555555551" footer="0.51180555555555551"/>
  <pageSetup paperSize="9" scale="90" firstPageNumber="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F1" sqref="F1"/>
    </sheetView>
  </sheetViews>
  <sheetFormatPr defaultRowHeight="12.75"/>
  <cols>
    <col min="1" max="1" width="14.42578125" customWidth="1"/>
    <col min="2" max="2" width="63.42578125" customWidth="1"/>
    <col min="3" max="3" width="7.28515625" customWidth="1"/>
    <col min="4" max="4" width="6.85546875" customWidth="1"/>
  </cols>
  <sheetData>
    <row r="1" spans="1:13" ht="15.75">
      <c r="B1" s="466" t="s">
        <v>3288</v>
      </c>
      <c r="C1" s="464"/>
      <c r="F1" s="461" t="s">
        <v>3290</v>
      </c>
      <c r="G1" s="1"/>
      <c r="H1" s="1"/>
      <c r="I1" s="1"/>
      <c r="J1" s="1"/>
      <c r="K1" s="1"/>
      <c r="L1" s="2"/>
      <c r="M1" s="2"/>
    </row>
    <row r="2" spans="1:13" ht="15.75">
      <c r="B2" s="467" t="s">
        <v>2388</v>
      </c>
      <c r="C2" s="463" t="s">
        <v>3286</v>
      </c>
      <c r="F2" s="462" t="s">
        <v>3285</v>
      </c>
      <c r="G2" s="1"/>
      <c r="H2" s="465" t="s">
        <v>3287</v>
      </c>
      <c r="I2" s="1"/>
      <c r="J2" s="1"/>
      <c r="K2" s="1"/>
      <c r="L2" s="2"/>
    </row>
    <row r="3" spans="1:13" ht="27.75">
      <c r="B3" s="317" t="s">
        <v>1611</v>
      </c>
    </row>
    <row r="4" spans="1:13" ht="51">
      <c r="A4" s="89"/>
      <c r="B4" s="318" t="s">
        <v>432</v>
      </c>
      <c r="C4" s="319" t="s">
        <v>433</v>
      </c>
      <c r="D4" s="319" t="s">
        <v>138</v>
      </c>
      <c r="E4" s="319" t="s">
        <v>139</v>
      </c>
    </row>
    <row r="5" spans="1:13">
      <c r="A5" s="89"/>
      <c r="B5" s="140" t="s">
        <v>1589</v>
      </c>
      <c r="C5" s="89"/>
      <c r="D5" s="89"/>
      <c r="E5" s="89"/>
    </row>
    <row r="6" spans="1:13">
      <c r="A6" s="89"/>
      <c r="B6" s="89" t="s">
        <v>1590</v>
      </c>
      <c r="C6" s="89"/>
      <c r="D6" s="89"/>
      <c r="E6" s="90">
        <v>62.8</v>
      </c>
    </row>
    <row r="7" spans="1:13">
      <c r="A7" s="89"/>
      <c r="B7" s="89" t="s">
        <v>1591</v>
      </c>
      <c r="C7" s="89"/>
      <c r="D7" s="89"/>
      <c r="E7" s="90">
        <v>178.3</v>
      </c>
    </row>
    <row r="8" spans="1:13">
      <c r="A8" s="89"/>
      <c r="B8" s="89" t="s">
        <v>1594</v>
      </c>
      <c r="C8" s="89"/>
      <c r="D8" s="89"/>
      <c r="E8" s="90">
        <v>177.7</v>
      </c>
    </row>
    <row r="9" spans="1:13">
      <c r="A9" s="89"/>
      <c r="B9" s="89" t="s">
        <v>1592</v>
      </c>
      <c r="C9" s="89"/>
      <c r="D9" s="89"/>
      <c r="E9" s="90">
        <v>181.6</v>
      </c>
    </row>
    <row r="10" spans="1:13">
      <c r="A10" s="89"/>
      <c r="B10" s="89" t="s">
        <v>1595</v>
      </c>
      <c r="C10" s="89"/>
      <c r="D10" s="89"/>
      <c r="E10" s="90">
        <v>182.6</v>
      </c>
    </row>
    <row r="11" spans="1:13">
      <c r="A11" s="89"/>
      <c r="B11" s="89" t="s">
        <v>1593</v>
      </c>
      <c r="C11" s="89"/>
      <c r="D11" s="89"/>
      <c r="E11" s="90">
        <v>190.5</v>
      </c>
    </row>
    <row r="12" spans="1:13">
      <c r="A12" s="89"/>
      <c r="B12" s="89" t="s">
        <v>1596</v>
      </c>
      <c r="C12" s="89"/>
      <c r="D12" s="89"/>
      <c r="E12" s="90">
        <v>183.3</v>
      </c>
    </row>
    <row r="13" spans="1:13">
      <c r="A13" s="89"/>
      <c r="B13" s="89" t="s">
        <v>1597</v>
      </c>
      <c r="C13" s="89"/>
      <c r="D13" s="89"/>
      <c r="E13" s="90">
        <v>64.5</v>
      </c>
    </row>
    <row r="14" spans="1:13" hidden="1">
      <c r="A14" s="89"/>
      <c r="B14" s="140" t="s">
        <v>1598</v>
      </c>
      <c r="C14" s="89"/>
      <c r="D14" s="89"/>
      <c r="E14" s="90"/>
    </row>
    <row r="15" spans="1:13" hidden="1">
      <c r="A15" s="89"/>
      <c r="B15" s="89" t="s">
        <v>1599</v>
      </c>
      <c r="C15" s="89"/>
      <c r="D15" s="89"/>
      <c r="E15" s="90">
        <v>63</v>
      </c>
    </row>
    <row r="16" spans="1:13" hidden="1">
      <c r="A16" s="89"/>
      <c r="B16" s="89" t="s">
        <v>1600</v>
      </c>
      <c r="C16" s="89"/>
      <c r="D16" s="89"/>
      <c r="E16" s="90">
        <v>41.8</v>
      </c>
    </row>
    <row r="17" spans="1:5" hidden="1">
      <c r="A17" s="89"/>
      <c r="B17" s="89" t="s">
        <v>1601</v>
      </c>
      <c r="C17" s="89"/>
      <c r="D17" s="89"/>
      <c r="E17" s="90">
        <v>53</v>
      </c>
    </row>
    <row r="18" spans="1:5" hidden="1">
      <c r="A18" s="89"/>
      <c r="B18" s="89" t="s">
        <v>1602</v>
      </c>
      <c r="C18" s="89"/>
      <c r="D18" s="89"/>
      <c r="E18" s="90">
        <v>39</v>
      </c>
    </row>
    <row r="19" spans="1:5">
      <c r="A19" s="89"/>
      <c r="B19" s="140" t="s">
        <v>1603</v>
      </c>
      <c r="C19" s="89"/>
      <c r="D19" s="89"/>
      <c r="E19" s="90"/>
    </row>
    <row r="20" spans="1:5">
      <c r="A20" s="94">
        <v>4813406006479</v>
      </c>
      <c r="B20" s="120" t="s">
        <v>2786</v>
      </c>
      <c r="C20" s="89"/>
      <c r="D20" s="89"/>
      <c r="E20" s="90">
        <v>110.4</v>
      </c>
    </row>
    <row r="21" spans="1:5">
      <c r="A21" s="94">
        <v>4813406005281</v>
      </c>
      <c r="B21" s="120" t="s">
        <v>2787</v>
      </c>
      <c r="C21" s="89"/>
      <c r="D21" s="89"/>
      <c r="E21" s="90">
        <v>100.7</v>
      </c>
    </row>
    <row r="22" spans="1:5">
      <c r="A22" s="94">
        <v>4813406005236</v>
      </c>
      <c r="B22" s="89" t="s">
        <v>1604</v>
      </c>
      <c r="C22" s="89"/>
      <c r="D22" s="89"/>
      <c r="E22" s="90">
        <v>131.25</v>
      </c>
    </row>
    <row r="23" spans="1:5">
      <c r="A23" s="94">
        <v>4813406005243</v>
      </c>
      <c r="B23" s="89" t="s">
        <v>1605</v>
      </c>
      <c r="C23" s="89"/>
      <c r="D23" s="89"/>
      <c r="E23" s="90">
        <v>131.9</v>
      </c>
    </row>
    <row r="24" spans="1:5">
      <c r="A24" s="94">
        <v>4813406005250</v>
      </c>
      <c r="B24" s="89" t="s">
        <v>1606</v>
      </c>
      <c r="C24" s="89"/>
      <c r="D24" s="89"/>
      <c r="E24" s="90">
        <v>121.3</v>
      </c>
    </row>
    <row r="25" spans="1:5">
      <c r="A25" s="94">
        <v>4813406005267</v>
      </c>
      <c r="B25" s="89" t="s">
        <v>1607</v>
      </c>
      <c r="C25" s="89"/>
      <c r="D25" s="89"/>
      <c r="E25" s="90">
        <v>126.05</v>
      </c>
    </row>
    <row r="26" spans="1:5">
      <c r="A26" s="94">
        <v>4813406005304</v>
      </c>
      <c r="B26" s="89" t="s">
        <v>1608</v>
      </c>
      <c r="C26" s="89"/>
      <c r="D26" s="89"/>
      <c r="E26" s="90">
        <v>115.1</v>
      </c>
    </row>
    <row r="27" spans="1:5">
      <c r="A27" s="94">
        <v>4813406005229</v>
      </c>
      <c r="B27" s="89" t="s">
        <v>1609</v>
      </c>
      <c r="C27" s="89"/>
      <c r="D27" s="89"/>
      <c r="E27" s="90">
        <v>125</v>
      </c>
    </row>
    <row r="28" spans="1:5">
      <c r="A28" s="94"/>
      <c r="B28" s="89" t="s">
        <v>1610</v>
      </c>
      <c r="C28" s="89"/>
      <c r="D28" s="89"/>
      <c r="E28" s="90">
        <v>122.65</v>
      </c>
    </row>
    <row r="29" spans="1:5">
      <c r="A29" s="22">
        <v>4813406005212</v>
      </c>
      <c r="B29" s="89" t="s">
        <v>2785</v>
      </c>
      <c r="C29" s="89"/>
      <c r="D29" s="89"/>
      <c r="E29" s="90">
        <v>117.9</v>
      </c>
    </row>
    <row r="30" spans="1:5">
      <c r="B30" s="53" t="s">
        <v>2137</v>
      </c>
    </row>
    <row r="31" spans="1:5">
      <c r="A31" s="354">
        <v>4813406006653</v>
      </c>
      <c r="B31" s="353" t="s">
        <v>2128</v>
      </c>
      <c r="C31" s="88"/>
      <c r="D31" s="355">
        <v>16</v>
      </c>
      <c r="E31" s="148">
        <v>41.8</v>
      </c>
    </row>
    <row r="32" spans="1:5">
      <c r="A32" s="354">
        <v>4813406006622</v>
      </c>
      <c r="B32" s="353" t="s">
        <v>2129</v>
      </c>
      <c r="C32" s="88"/>
      <c r="D32" s="355">
        <v>12</v>
      </c>
      <c r="E32" s="148">
        <v>37.200000000000003</v>
      </c>
    </row>
    <row r="33" spans="1:5">
      <c r="A33" s="354">
        <v>4813406006608</v>
      </c>
      <c r="B33" s="353" t="s">
        <v>2130</v>
      </c>
      <c r="C33" s="88"/>
      <c r="D33" s="355">
        <v>12</v>
      </c>
      <c r="E33" s="148">
        <v>63</v>
      </c>
    </row>
    <row r="34" spans="1:5">
      <c r="A34" s="354">
        <v>4813406007230</v>
      </c>
      <c r="B34" s="353" t="s">
        <v>2131</v>
      </c>
      <c r="C34" s="88"/>
      <c r="D34" s="355">
        <v>12</v>
      </c>
      <c r="E34" s="148">
        <v>45.4</v>
      </c>
    </row>
    <row r="35" spans="1:5">
      <c r="A35" s="354">
        <v>4813406006646</v>
      </c>
      <c r="B35" s="353" t="s">
        <v>2132</v>
      </c>
      <c r="C35" s="88"/>
      <c r="D35" s="355">
        <v>16</v>
      </c>
      <c r="E35" s="148">
        <v>32.9</v>
      </c>
    </row>
    <row r="36" spans="1:5">
      <c r="A36" s="354">
        <v>4813406006363</v>
      </c>
      <c r="B36" s="353" t="s">
        <v>2133</v>
      </c>
      <c r="C36" s="88"/>
      <c r="D36" s="355">
        <v>9</v>
      </c>
      <c r="E36" s="148">
        <v>64.099999999999994</v>
      </c>
    </row>
    <row r="37" spans="1:5">
      <c r="A37" s="354">
        <v>4813406006639</v>
      </c>
      <c r="B37" s="353" t="s">
        <v>2134</v>
      </c>
      <c r="C37" s="88"/>
      <c r="D37" s="355">
        <v>16</v>
      </c>
      <c r="E37" s="148">
        <v>55.1</v>
      </c>
    </row>
    <row r="38" spans="1:5">
      <c r="A38" s="354">
        <v>4813406006370</v>
      </c>
      <c r="B38" s="353" t="s">
        <v>2135</v>
      </c>
      <c r="C38" s="88"/>
      <c r="D38" s="355">
        <v>16</v>
      </c>
      <c r="E38" s="148">
        <v>71.599999999999994</v>
      </c>
    </row>
    <row r="39" spans="1:5">
      <c r="A39" s="354">
        <v>4813406006356</v>
      </c>
      <c r="B39" s="353" t="s">
        <v>2136</v>
      </c>
      <c r="C39" s="88"/>
      <c r="D39" s="355">
        <v>20</v>
      </c>
      <c r="E39" s="148">
        <v>53.8</v>
      </c>
    </row>
    <row r="40" spans="1:5">
      <c r="B40" s="53" t="s">
        <v>2152</v>
      </c>
    </row>
    <row r="41" spans="1:5">
      <c r="A41" s="354">
        <v>4813406007285</v>
      </c>
      <c r="B41" s="353" t="s">
        <v>2138</v>
      </c>
      <c r="C41" s="88"/>
      <c r="D41" s="355">
        <v>9</v>
      </c>
      <c r="E41" s="359">
        <v>83.1</v>
      </c>
    </row>
    <row r="42" spans="1:5">
      <c r="A42" s="354">
        <v>4813406007261</v>
      </c>
      <c r="B42" s="353" t="s">
        <v>2139</v>
      </c>
      <c r="C42" s="88"/>
      <c r="D42" s="355">
        <v>9</v>
      </c>
      <c r="E42" s="359">
        <v>83.1</v>
      </c>
    </row>
    <row r="43" spans="1:5">
      <c r="A43" s="354">
        <v>4813406007278</v>
      </c>
      <c r="B43" s="353" t="s">
        <v>2140</v>
      </c>
      <c r="C43" s="88"/>
      <c r="D43" s="355">
        <v>9</v>
      </c>
      <c r="E43" s="359">
        <v>83.1</v>
      </c>
    </row>
    <row r="44" spans="1:5">
      <c r="A44" s="354">
        <v>4813406007254</v>
      </c>
      <c r="B44" s="353" t="s">
        <v>2141</v>
      </c>
      <c r="C44" s="88"/>
      <c r="D44" s="355">
        <v>9</v>
      </c>
      <c r="E44" s="359">
        <v>83.1</v>
      </c>
    </row>
    <row r="45" spans="1:5">
      <c r="A45" s="354">
        <v>4813406007247</v>
      </c>
      <c r="B45" s="353" t="s">
        <v>2142</v>
      </c>
      <c r="C45" s="88"/>
      <c r="D45" s="355">
        <v>9</v>
      </c>
      <c r="E45" s="359">
        <v>83.1</v>
      </c>
    </row>
    <row r="46" spans="1:5" ht="25.5">
      <c r="A46" s="354">
        <v>4813406007308</v>
      </c>
      <c r="B46" s="353" t="s">
        <v>2143</v>
      </c>
      <c r="C46" s="88"/>
      <c r="D46" s="355">
        <v>12</v>
      </c>
      <c r="E46" s="359">
        <v>61</v>
      </c>
    </row>
    <row r="47" spans="1:5">
      <c r="A47" s="354">
        <v>4813406007315</v>
      </c>
      <c r="B47" s="353" t="s">
        <v>2144</v>
      </c>
      <c r="C47" s="88"/>
      <c r="D47" s="355">
        <v>12</v>
      </c>
      <c r="E47" s="359">
        <v>61</v>
      </c>
    </row>
    <row r="48" spans="1:5" ht="25.5">
      <c r="A48" s="354">
        <v>4813406007322</v>
      </c>
      <c r="B48" s="353" t="s">
        <v>2145</v>
      </c>
      <c r="C48" s="88"/>
      <c r="D48" s="355">
        <v>12</v>
      </c>
      <c r="E48" s="359">
        <v>61</v>
      </c>
    </row>
    <row r="49" spans="1:5" ht="25.5">
      <c r="A49" s="354">
        <v>4813406007353</v>
      </c>
      <c r="B49" s="353" t="s">
        <v>2146</v>
      </c>
      <c r="C49" s="88"/>
      <c r="D49" s="355">
        <v>8</v>
      </c>
      <c r="E49" s="359">
        <v>108.6</v>
      </c>
    </row>
    <row r="50" spans="1:5">
      <c r="A50" s="354">
        <v>4813406007346</v>
      </c>
      <c r="B50" s="353" t="s">
        <v>2147</v>
      </c>
      <c r="C50" s="88"/>
      <c r="D50" s="355">
        <v>8</v>
      </c>
      <c r="E50" s="359">
        <v>108.6</v>
      </c>
    </row>
    <row r="51" spans="1:5" ht="25.5">
      <c r="A51" s="357">
        <v>4813406007339</v>
      </c>
      <c r="B51" s="356" t="s">
        <v>2148</v>
      </c>
      <c r="C51" s="88"/>
      <c r="D51" s="358">
        <v>8</v>
      </c>
      <c r="E51" s="359">
        <v>108.6</v>
      </c>
    </row>
    <row r="52" spans="1:5">
      <c r="A52" s="357">
        <v>4813406008596</v>
      </c>
      <c r="B52" s="356" t="s">
        <v>2149</v>
      </c>
      <c r="C52" s="88"/>
      <c r="D52" s="358">
        <v>15</v>
      </c>
      <c r="E52" s="359">
        <v>46.1</v>
      </c>
    </row>
    <row r="53" spans="1:5">
      <c r="A53" s="357">
        <v>4813406008602</v>
      </c>
      <c r="B53" s="356" t="s">
        <v>2150</v>
      </c>
      <c r="C53" s="88"/>
      <c r="D53" s="358">
        <v>15</v>
      </c>
      <c r="E53" s="359">
        <v>46.1</v>
      </c>
    </row>
    <row r="54" spans="1:5">
      <c r="A54" s="357">
        <v>4813406008589</v>
      </c>
      <c r="B54" s="356" t="s">
        <v>2151</v>
      </c>
      <c r="C54" s="88"/>
      <c r="D54" s="358">
        <v>15</v>
      </c>
      <c r="E54" s="359">
        <v>46.1</v>
      </c>
    </row>
    <row r="55" spans="1:5">
      <c r="B55" s="53" t="s">
        <v>2350</v>
      </c>
    </row>
    <row r="56" spans="1:5" ht="25.5">
      <c r="A56" s="354">
        <v>4813406007490</v>
      </c>
      <c r="B56" s="353" t="s">
        <v>2153</v>
      </c>
      <c r="C56" s="88"/>
      <c r="D56" s="355">
        <v>12</v>
      </c>
      <c r="E56" s="360">
        <v>48.7</v>
      </c>
    </row>
    <row r="57" spans="1:5">
      <c r="A57" s="354">
        <v>4813406007575</v>
      </c>
      <c r="B57" s="353" t="s">
        <v>2154</v>
      </c>
      <c r="C57" s="88"/>
      <c r="D57" s="355">
        <v>15</v>
      </c>
      <c r="E57" s="360">
        <v>59.2</v>
      </c>
    </row>
    <row r="58" spans="1:5" ht="25.5">
      <c r="A58" s="354">
        <v>4813406007568</v>
      </c>
      <c r="B58" s="353" t="s">
        <v>2155</v>
      </c>
      <c r="C58" s="88"/>
      <c r="D58" s="355">
        <v>12</v>
      </c>
      <c r="E58" s="360">
        <v>66.8</v>
      </c>
    </row>
    <row r="59" spans="1:5" ht="25.5">
      <c r="A59" s="354">
        <v>4813406007537</v>
      </c>
      <c r="B59" s="353" t="s">
        <v>2156</v>
      </c>
      <c r="C59" s="88"/>
      <c r="D59" s="355">
        <v>15</v>
      </c>
      <c r="E59" s="360">
        <v>65.45</v>
      </c>
    </row>
    <row r="60" spans="1:5" ht="25.5">
      <c r="A60" s="354">
        <v>4813406007520</v>
      </c>
      <c r="B60" s="353" t="s">
        <v>2157</v>
      </c>
      <c r="C60" s="88"/>
      <c r="D60" s="355">
        <v>16</v>
      </c>
      <c r="E60" s="360">
        <v>88.85</v>
      </c>
    </row>
    <row r="61" spans="1:5" ht="25.5">
      <c r="A61" s="354">
        <v>4813406007506</v>
      </c>
      <c r="B61" s="353" t="s">
        <v>2158</v>
      </c>
      <c r="C61" s="88"/>
      <c r="D61" s="355">
        <v>16</v>
      </c>
      <c r="E61" s="360">
        <v>101.3</v>
      </c>
    </row>
    <row r="62" spans="1:5">
      <c r="A62" s="354">
        <v>4813406007551</v>
      </c>
      <c r="B62" s="353" t="s">
        <v>2159</v>
      </c>
      <c r="C62" s="88"/>
      <c r="D62" s="355">
        <v>12</v>
      </c>
      <c r="E62" s="360">
        <v>51.95</v>
      </c>
    </row>
    <row r="63" spans="1:5" ht="25.5">
      <c r="A63" s="354">
        <v>4813406007513</v>
      </c>
      <c r="B63" s="353" t="s">
        <v>2160</v>
      </c>
      <c r="C63" s="88"/>
      <c r="D63" s="355">
        <v>16</v>
      </c>
      <c r="E63" s="360">
        <v>101.3</v>
      </c>
    </row>
    <row r="64" spans="1:5">
      <c r="A64" s="354">
        <v>4813406007544</v>
      </c>
      <c r="B64" s="353" t="s">
        <v>2161</v>
      </c>
      <c r="C64" s="88"/>
      <c r="D64" s="355">
        <v>15</v>
      </c>
      <c r="E64" s="360">
        <v>55.6</v>
      </c>
    </row>
    <row r="65" spans="1:5" ht="25.5">
      <c r="A65" s="354">
        <v>4813406007483</v>
      </c>
      <c r="B65" s="353" t="s">
        <v>2162</v>
      </c>
      <c r="C65" s="88"/>
      <c r="D65" s="355">
        <v>12</v>
      </c>
      <c r="E65" s="360">
        <v>76.7</v>
      </c>
    </row>
  </sheetData>
  <conditionalFormatting sqref="A31:A39">
    <cfRule type="duplicateValues" dxfId="3" priority="4" stopIfTrue="1"/>
  </conditionalFormatting>
  <conditionalFormatting sqref="A41:A50">
    <cfRule type="duplicateValues" dxfId="2" priority="3" stopIfTrue="1"/>
  </conditionalFormatting>
  <conditionalFormatting sqref="A51:A54">
    <cfRule type="duplicateValues" dxfId="1" priority="2" stopIfTrue="1"/>
  </conditionalFormatting>
  <conditionalFormatting sqref="A56:A65">
    <cfRule type="duplicateValues" dxfId="0" priority="1" stopIfTrue="1"/>
  </conditionalFormatting>
  <hyperlinks>
    <hyperlink ref="C2" r:id="rId1"/>
    <hyperlink ref="H2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selection activeCell="G1" sqref="G1"/>
    </sheetView>
  </sheetViews>
  <sheetFormatPr defaultRowHeight="12.75"/>
  <cols>
    <col min="1" max="1" width="13.85546875" customWidth="1"/>
    <col min="2" max="2" width="62.7109375" customWidth="1"/>
    <col min="3" max="3" width="8.42578125" customWidth="1"/>
    <col min="4" max="4" width="7.5703125" customWidth="1"/>
    <col min="5" max="5" width="10.7109375" customWidth="1"/>
    <col min="6" max="6" width="8.140625" hidden="1" customWidth="1"/>
    <col min="7" max="7" width="4.5703125" customWidth="1"/>
    <col min="8" max="9" width="4.7109375" customWidth="1"/>
    <col min="10" max="10" width="4.42578125" customWidth="1"/>
    <col min="11" max="13" width="5.42578125" customWidth="1"/>
  </cols>
  <sheetData>
    <row r="1" spans="1:13" ht="15.75">
      <c r="B1" s="466" t="s">
        <v>3288</v>
      </c>
      <c r="C1" s="464"/>
      <c r="G1" s="461" t="s">
        <v>3290</v>
      </c>
      <c r="H1" s="1"/>
      <c r="I1" s="1"/>
    </row>
    <row r="2" spans="1:13" ht="15.75">
      <c r="B2" s="467" t="s">
        <v>2388</v>
      </c>
      <c r="C2" s="463" t="s">
        <v>3286</v>
      </c>
      <c r="G2" s="462" t="s">
        <v>3285</v>
      </c>
      <c r="H2" s="1"/>
      <c r="K2" s="465" t="s">
        <v>3287</v>
      </c>
    </row>
    <row r="3" spans="1:13" ht="22.5" customHeight="1">
      <c r="B3" s="60" t="s">
        <v>533</v>
      </c>
      <c r="C3" s="61"/>
      <c r="G3" s="59"/>
      <c r="H3" s="59"/>
      <c r="I3" s="59"/>
      <c r="J3" s="59"/>
      <c r="K3" s="59"/>
      <c r="L3" s="59"/>
      <c r="M3" s="59"/>
    </row>
    <row r="4" spans="1:13" ht="25.5" customHeight="1">
      <c r="A4" s="54"/>
      <c r="B4" s="4" t="s">
        <v>432</v>
      </c>
      <c r="C4" s="62" t="s">
        <v>485</v>
      </c>
      <c r="D4" s="5" t="s">
        <v>138</v>
      </c>
      <c r="E4" s="5" t="s">
        <v>139</v>
      </c>
      <c r="F4" s="5"/>
      <c r="G4" s="102"/>
      <c r="H4" s="63"/>
      <c r="I4" s="102"/>
      <c r="J4" s="63"/>
      <c r="K4" s="102"/>
      <c r="L4" s="63"/>
      <c r="M4" s="102"/>
    </row>
    <row r="5" spans="1:13" ht="12.75" customHeight="1">
      <c r="B5" s="64" t="s">
        <v>486</v>
      </c>
      <c r="C5" s="62"/>
      <c r="G5" s="102"/>
      <c r="H5" s="63"/>
      <c r="I5" s="102"/>
      <c r="J5" s="63"/>
      <c r="K5" s="102"/>
      <c r="L5" s="63"/>
      <c r="M5" s="102"/>
    </row>
    <row r="6" spans="1:13" ht="12.75" customHeight="1">
      <c r="A6" s="9">
        <v>4810861000332</v>
      </c>
      <c r="B6" s="10" t="s">
        <v>487</v>
      </c>
      <c r="C6" s="56" t="s">
        <v>662</v>
      </c>
      <c r="D6" s="11">
        <v>16</v>
      </c>
      <c r="E6" s="12">
        <v>38</v>
      </c>
      <c r="F6" s="12">
        <f>E6*0.95</f>
        <v>36.1</v>
      </c>
      <c r="G6" s="102"/>
      <c r="H6" s="63"/>
      <c r="I6" s="102"/>
      <c r="J6" s="63"/>
      <c r="K6" s="102"/>
      <c r="L6" s="63"/>
      <c r="M6" s="102"/>
    </row>
    <row r="7" spans="1:13" ht="12.75" customHeight="1">
      <c r="A7" s="9">
        <v>4810861018948</v>
      </c>
      <c r="B7" s="10" t="s">
        <v>960</v>
      </c>
      <c r="C7" s="56"/>
      <c r="D7" s="11">
        <v>16</v>
      </c>
      <c r="E7" s="12">
        <v>38</v>
      </c>
      <c r="F7" s="12">
        <f t="shared" ref="F7:F70" si="0">E7*0.95</f>
        <v>36.1</v>
      </c>
      <c r="G7" s="102"/>
      <c r="H7" s="63"/>
      <c r="I7" s="102"/>
      <c r="J7" s="63"/>
      <c r="K7" s="102"/>
      <c r="L7" s="63"/>
      <c r="M7" s="102"/>
    </row>
    <row r="8" spans="1:13" ht="12.75" customHeight="1">
      <c r="A8" s="9">
        <v>4810861008475</v>
      </c>
      <c r="B8" s="10" t="s">
        <v>1021</v>
      </c>
      <c r="C8" s="56"/>
      <c r="D8" s="11"/>
      <c r="E8" s="12">
        <v>38</v>
      </c>
      <c r="F8" s="12">
        <f t="shared" si="0"/>
        <v>36.1</v>
      </c>
      <c r="G8" s="102"/>
      <c r="H8" s="63"/>
      <c r="I8" s="102"/>
      <c r="J8" s="63"/>
      <c r="K8" s="102"/>
      <c r="L8" s="63"/>
      <c r="M8" s="102"/>
    </row>
    <row r="9" spans="1:13" ht="12.75" customHeight="1">
      <c r="A9" s="9"/>
      <c r="B9" s="10" t="s">
        <v>1022</v>
      </c>
      <c r="C9" s="56"/>
      <c r="D9" s="11">
        <v>16</v>
      </c>
      <c r="E9" s="12">
        <v>38</v>
      </c>
      <c r="F9" s="12">
        <f t="shared" si="0"/>
        <v>36.1</v>
      </c>
      <c r="G9" s="102"/>
      <c r="H9" s="63"/>
      <c r="I9" s="102"/>
      <c r="J9" s="63"/>
      <c r="K9" s="102"/>
      <c r="L9" s="63"/>
      <c r="M9" s="102"/>
    </row>
    <row r="10" spans="1:13" ht="12.75" customHeight="1">
      <c r="A10" s="9">
        <v>4810861000516</v>
      </c>
      <c r="B10" s="65" t="s">
        <v>488</v>
      </c>
      <c r="C10" s="56" t="s">
        <v>662</v>
      </c>
      <c r="D10" s="11">
        <v>16</v>
      </c>
      <c r="E10" s="12">
        <v>38</v>
      </c>
      <c r="F10" s="12">
        <f t="shared" si="0"/>
        <v>36.1</v>
      </c>
      <c r="G10" s="102"/>
      <c r="H10" s="63"/>
      <c r="I10" s="102"/>
      <c r="J10" s="63"/>
      <c r="K10" s="102"/>
      <c r="L10" s="63"/>
      <c r="M10" s="102"/>
    </row>
    <row r="11" spans="1:13" ht="12.75" customHeight="1">
      <c r="A11" s="9"/>
      <c r="B11" s="65" t="s">
        <v>925</v>
      </c>
      <c r="C11" s="56"/>
      <c r="D11" s="11">
        <v>16</v>
      </c>
      <c r="E11" s="12">
        <v>38</v>
      </c>
      <c r="F11" s="12">
        <f t="shared" si="0"/>
        <v>36.1</v>
      </c>
      <c r="G11" s="102"/>
      <c r="H11" s="63"/>
      <c r="I11" s="102"/>
      <c r="J11" s="63"/>
      <c r="K11" s="102"/>
      <c r="L11" s="63"/>
      <c r="M11" s="102"/>
    </row>
    <row r="12" spans="1:13">
      <c r="A12" s="9">
        <v>4810861000790</v>
      </c>
      <c r="B12" s="10" t="s">
        <v>136</v>
      </c>
      <c r="C12" s="56" t="s">
        <v>662</v>
      </c>
      <c r="D12" s="11">
        <v>16</v>
      </c>
      <c r="E12" s="12">
        <v>38</v>
      </c>
      <c r="F12" s="12">
        <f t="shared" si="0"/>
        <v>36.1</v>
      </c>
      <c r="G12" s="102"/>
      <c r="H12" s="63"/>
      <c r="I12" s="102"/>
      <c r="J12" s="63"/>
      <c r="K12" s="102"/>
      <c r="L12" s="63"/>
      <c r="M12" s="102"/>
    </row>
    <row r="13" spans="1:13">
      <c r="A13" s="9">
        <v>4810861000530</v>
      </c>
      <c r="B13" s="65" t="s">
        <v>655</v>
      </c>
      <c r="C13" s="56" t="s">
        <v>662</v>
      </c>
      <c r="D13" s="11">
        <v>16</v>
      </c>
      <c r="E13" s="12">
        <v>38</v>
      </c>
      <c r="F13" s="12">
        <f t="shared" si="0"/>
        <v>36.1</v>
      </c>
      <c r="G13" s="102"/>
      <c r="H13" s="63"/>
      <c r="I13" s="102"/>
      <c r="J13" s="63"/>
      <c r="K13" s="102"/>
      <c r="L13" s="63"/>
      <c r="M13" s="102"/>
    </row>
    <row r="14" spans="1:13">
      <c r="A14" s="9">
        <v>4810861001049</v>
      </c>
      <c r="B14" s="10" t="s">
        <v>656</v>
      </c>
      <c r="C14" s="56" t="s">
        <v>662</v>
      </c>
      <c r="D14" s="11">
        <v>16</v>
      </c>
      <c r="E14" s="12">
        <v>38</v>
      </c>
      <c r="F14" s="12">
        <f t="shared" si="0"/>
        <v>36.1</v>
      </c>
      <c r="G14" s="102"/>
      <c r="H14" s="63"/>
      <c r="I14" s="102"/>
      <c r="J14" s="63"/>
      <c r="K14" s="102"/>
      <c r="L14" s="63"/>
      <c r="M14" s="102"/>
    </row>
    <row r="15" spans="1:13">
      <c r="A15" s="9">
        <v>4810861000523</v>
      </c>
      <c r="B15" s="10" t="s">
        <v>657</v>
      </c>
      <c r="C15" s="56" t="s">
        <v>662</v>
      </c>
      <c r="D15" s="11">
        <v>16</v>
      </c>
      <c r="E15" s="12">
        <v>38</v>
      </c>
      <c r="F15" s="12">
        <f t="shared" si="0"/>
        <v>36.1</v>
      </c>
      <c r="G15" s="102"/>
      <c r="H15" s="63"/>
      <c r="I15" s="102"/>
      <c r="J15" s="63"/>
      <c r="K15" s="102"/>
      <c r="L15" s="63"/>
      <c r="M15" s="102"/>
    </row>
    <row r="16" spans="1:13">
      <c r="A16" s="9">
        <v>4810861001308</v>
      </c>
      <c r="B16" s="10" t="s">
        <v>658</v>
      </c>
      <c r="C16" s="56" t="s">
        <v>662</v>
      </c>
      <c r="D16" s="11">
        <v>16</v>
      </c>
      <c r="E16" s="12">
        <v>38</v>
      </c>
      <c r="F16" s="12">
        <f t="shared" si="0"/>
        <v>36.1</v>
      </c>
      <c r="G16" s="102"/>
      <c r="H16" s="63"/>
      <c r="I16" s="102"/>
      <c r="J16" s="63"/>
      <c r="K16" s="102"/>
      <c r="L16" s="63"/>
      <c r="M16" s="102"/>
    </row>
    <row r="17" spans="1:13">
      <c r="A17" s="9">
        <v>4810861000783</v>
      </c>
      <c r="B17" s="10" t="s">
        <v>374</v>
      </c>
      <c r="C17" s="56" t="s">
        <v>662</v>
      </c>
      <c r="D17" s="11">
        <v>16</v>
      </c>
      <c r="E17" s="12">
        <v>38</v>
      </c>
      <c r="F17" s="12">
        <f t="shared" si="0"/>
        <v>36.1</v>
      </c>
      <c r="G17" s="102"/>
      <c r="H17" s="63"/>
      <c r="I17" s="102"/>
      <c r="J17" s="63"/>
      <c r="K17" s="102"/>
      <c r="L17" s="63"/>
      <c r="M17" s="102"/>
    </row>
    <row r="18" spans="1:13">
      <c r="A18" s="9">
        <v>4810861000455</v>
      </c>
      <c r="B18" s="65" t="s">
        <v>534</v>
      </c>
      <c r="C18" s="56" t="s">
        <v>662</v>
      </c>
      <c r="D18" s="11">
        <v>16</v>
      </c>
      <c r="E18" s="12">
        <v>38</v>
      </c>
      <c r="F18" s="12">
        <f t="shared" si="0"/>
        <v>36.1</v>
      </c>
      <c r="G18" s="102"/>
      <c r="H18" s="63"/>
      <c r="I18" s="102"/>
      <c r="J18" s="63"/>
      <c r="K18" s="102"/>
      <c r="L18" s="63"/>
      <c r="M18" s="102"/>
    </row>
    <row r="19" spans="1:13">
      <c r="A19" s="9">
        <v>4810861000448</v>
      </c>
      <c r="B19" s="10" t="s">
        <v>535</v>
      </c>
      <c r="C19" s="56" t="s">
        <v>662</v>
      </c>
      <c r="D19" s="11">
        <v>16</v>
      </c>
      <c r="E19" s="12">
        <v>38</v>
      </c>
      <c r="F19" s="12">
        <f t="shared" si="0"/>
        <v>36.1</v>
      </c>
      <c r="G19" s="102"/>
      <c r="H19" s="63"/>
      <c r="I19" s="102"/>
      <c r="J19" s="63"/>
      <c r="K19" s="102"/>
      <c r="L19" s="63"/>
      <c r="M19" s="102"/>
    </row>
    <row r="20" spans="1:13" hidden="1">
      <c r="A20" s="9">
        <v>4810861003920</v>
      </c>
      <c r="B20" s="10" t="s">
        <v>436</v>
      </c>
      <c r="C20" s="56" t="s">
        <v>662</v>
      </c>
      <c r="D20" s="11">
        <v>16</v>
      </c>
      <c r="E20" s="12">
        <v>38</v>
      </c>
      <c r="F20" s="12">
        <f t="shared" si="0"/>
        <v>36.1</v>
      </c>
      <c r="G20" s="102"/>
      <c r="H20" s="63"/>
      <c r="I20" s="102"/>
      <c r="J20" s="63"/>
      <c r="K20" s="102"/>
      <c r="L20" s="63"/>
      <c r="M20" s="102"/>
    </row>
    <row r="21" spans="1:13">
      <c r="A21" s="9">
        <v>4810861002657</v>
      </c>
      <c r="B21" s="10" t="s">
        <v>536</v>
      </c>
      <c r="C21" s="56" t="s">
        <v>662</v>
      </c>
      <c r="D21" s="11">
        <v>16</v>
      </c>
      <c r="E21" s="12">
        <v>38</v>
      </c>
      <c r="F21" s="12">
        <f t="shared" si="0"/>
        <v>36.1</v>
      </c>
      <c r="G21" s="102"/>
      <c r="H21" s="63"/>
      <c r="I21" s="102"/>
      <c r="J21" s="63"/>
      <c r="K21" s="102"/>
      <c r="L21" s="63"/>
      <c r="M21" s="102"/>
    </row>
    <row r="22" spans="1:13">
      <c r="A22" s="9">
        <v>4810861002633</v>
      </c>
      <c r="B22" s="10" t="s">
        <v>438</v>
      </c>
      <c r="C22" s="56" t="s">
        <v>662</v>
      </c>
      <c r="D22" s="11">
        <v>16</v>
      </c>
      <c r="E22" s="12">
        <v>38</v>
      </c>
      <c r="F22" s="12">
        <f t="shared" si="0"/>
        <v>36.1</v>
      </c>
      <c r="G22" s="102"/>
      <c r="H22" s="63"/>
      <c r="I22" s="102"/>
      <c r="J22" s="63"/>
      <c r="K22" s="102"/>
      <c r="L22" s="63"/>
      <c r="M22" s="102"/>
    </row>
    <row r="23" spans="1:13">
      <c r="A23" s="9"/>
      <c r="B23" s="10" t="s">
        <v>926</v>
      </c>
      <c r="C23" s="56"/>
      <c r="D23" s="11">
        <v>16</v>
      </c>
      <c r="E23" s="12">
        <v>38</v>
      </c>
      <c r="F23" s="12">
        <f t="shared" si="0"/>
        <v>36.1</v>
      </c>
      <c r="G23" s="102"/>
      <c r="H23" s="63"/>
      <c r="I23" s="102"/>
      <c r="J23" s="63"/>
      <c r="K23" s="102"/>
      <c r="L23" s="63"/>
      <c r="M23" s="102"/>
    </row>
    <row r="24" spans="1:13">
      <c r="A24" s="9">
        <v>4810861001858</v>
      </c>
      <c r="B24" s="10" t="s">
        <v>342</v>
      </c>
      <c r="C24" s="56" t="s">
        <v>662</v>
      </c>
      <c r="D24" s="11">
        <v>16</v>
      </c>
      <c r="E24" s="12">
        <v>38</v>
      </c>
      <c r="F24" s="12">
        <f t="shared" si="0"/>
        <v>36.1</v>
      </c>
      <c r="G24" s="102"/>
      <c r="H24" s="63"/>
      <c r="I24" s="102"/>
      <c r="J24" s="63"/>
      <c r="K24" s="102"/>
      <c r="L24" s="63"/>
      <c r="M24" s="102"/>
    </row>
    <row r="25" spans="1:13">
      <c r="A25" s="9">
        <v>4810861002169</v>
      </c>
      <c r="B25" s="10" t="s">
        <v>343</v>
      </c>
      <c r="C25" s="56" t="s">
        <v>662</v>
      </c>
      <c r="D25" s="11">
        <v>16</v>
      </c>
      <c r="E25" s="12">
        <v>38</v>
      </c>
      <c r="F25" s="12">
        <f t="shared" si="0"/>
        <v>36.1</v>
      </c>
      <c r="G25" s="102"/>
      <c r="H25" s="63"/>
      <c r="I25" s="102"/>
      <c r="J25" s="63"/>
      <c r="K25" s="102"/>
      <c r="L25" s="63"/>
      <c r="M25" s="102"/>
    </row>
    <row r="26" spans="1:13">
      <c r="A26" s="9">
        <v>4810861001872</v>
      </c>
      <c r="B26" s="10" t="s">
        <v>613</v>
      </c>
      <c r="C26" s="56" t="s">
        <v>662</v>
      </c>
      <c r="D26" s="11">
        <v>16</v>
      </c>
      <c r="E26" s="12">
        <v>38</v>
      </c>
      <c r="F26" s="12">
        <f t="shared" si="0"/>
        <v>36.1</v>
      </c>
      <c r="G26" s="102"/>
      <c r="H26" s="63"/>
      <c r="I26" s="102"/>
      <c r="J26" s="63"/>
      <c r="K26" s="102"/>
      <c r="L26" s="63"/>
      <c r="M26" s="102"/>
    </row>
    <row r="27" spans="1:13">
      <c r="A27" s="9">
        <v>4810861001865</v>
      </c>
      <c r="B27" s="10" t="s">
        <v>614</v>
      </c>
      <c r="C27" s="56" t="s">
        <v>662</v>
      </c>
      <c r="D27" s="11">
        <v>16</v>
      </c>
      <c r="E27" s="12">
        <v>38</v>
      </c>
      <c r="F27" s="12">
        <f t="shared" si="0"/>
        <v>36.1</v>
      </c>
      <c r="G27" s="102"/>
      <c r="H27" s="63"/>
      <c r="I27" s="102"/>
      <c r="J27" s="63"/>
      <c r="K27" s="102"/>
      <c r="L27" s="63"/>
      <c r="M27" s="102"/>
    </row>
    <row r="28" spans="1:13" ht="12.75" customHeight="1">
      <c r="A28" s="9"/>
      <c r="B28" s="45" t="s">
        <v>615</v>
      </c>
      <c r="C28" s="11"/>
      <c r="D28" s="11"/>
      <c r="E28" s="43"/>
      <c r="F28" s="12">
        <f t="shared" si="0"/>
        <v>0</v>
      </c>
      <c r="G28" s="102"/>
      <c r="H28" s="63"/>
      <c r="I28" s="102"/>
      <c r="J28" s="63"/>
      <c r="K28" s="102"/>
      <c r="L28" s="63"/>
      <c r="M28" s="102"/>
    </row>
    <row r="29" spans="1:13" ht="12.75" customHeight="1">
      <c r="A29" s="9">
        <v>4810861000639</v>
      </c>
      <c r="B29" s="10" t="s">
        <v>616</v>
      </c>
      <c r="C29" s="11" t="s">
        <v>617</v>
      </c>
      <c r="D29" s="11">
        <v>18</v>
      </c>
      <c r="E29" s="12">
        <v>44.4</v>
      </c>
      <c r="F29" s="12">
        <f t="shared" si="0"/>
        <v>42.18</v>
      </c>
      <c r="G29" s="102"/>
      <c r="H29" s="63"/>
      <c r="I29" s="102"/>
      <c r="J29" s="63"/>
      <c r="K29" s="102"/>
      <c r="L29" s="63"/>
      <c r="M29" s="102"/>
    </row>
    <row r="30" spans="1:13" ht="12.75" customHeight="1">
      <c r="A30" s="9">
        <v>4810861018955</v>
      </c>
      <c r="B30" s="10" t="s">
        <v>961</v>
      </c>
      <c r="C30" s="11"/>
      <c r="D30" s="11">
        <v>18</v>
      </c>
      <c r="E30" s="12">
        <v>44.4</v>
      </c>
      <c r="F30" s="12">
        <f t="shared" si="0"/>
        <v>42.18</v>
      </c>
      <c r="G30" s="102"/>
      <c r="H30" s="63"/>
      <c r="I30" s="102"/>
      <c r="J30" s="63"/>
      <c r="K30" s="102"/>
      <c r="L30" s="63"/>
      <c r="M30" s="102"/>
    </row>
    <row r="31" spans="1:13" ht="12.75" customHeight="1">
      <c r="A31" s="9">
        <v>4810861003951</v>
      </c>
      <c r="B31" s="10" t="s">
        <v>1023</v>
      </c>
      <c r="C31" s="11"/>
      <c r="D31" s="11"/>
      <c r="E31" s="12">
        <v>44.4</v>
      </c>
      <c r="F31" s="12">
        <f t="shared" si="0"/>
        <v>42.18</v>
      </c>
      <c r="G31" s="102"/>
      <c r="H31" s="63"/>
      <c r="I31" s="102"/>
      <c r="J31" s="63"/>
      <c r="K31" s="102"/>
      <c r="L31" s="63"/>
      <c r="M31" s="102"/>
    </row>
    <row r="32" spans="1:13" ht="12.75" customHeight="1">
      <c r="A32" s="9"/>
      <c r="B32" s="10" t="s">
        <v>1024</v>
      </c>
      <c r="C32" s="11"/>
      <c r="D32" s="11">
        <v>18</v>
      </c>
      <c r="E32" s="12">
        <v>44.4</v>
      </c>
      <c r="F32" s="12">
        <f t="shared" si="0"/>
        <v>42.18</v>
      </c>
      <c r="G32" s="102"/>
      <c r="H32" s="63"/>
      <c r="I32" s="102"/>
      <c r="J32" s="63"/>
      <c r="K32" s="102"/>
      <c r="L32" s="63"/>
      <c r="M32" s="102"/>
    </row>
    <row r="33" spans="1:13">
      <c r="A33" s="9">
        <v>4810861000813</v>
      </c>
      <c r="B33" s="10" t="s">
        <v>618</v>
      </c>
      <c r="C33" s="11" t="s">
        <v>617</v>
      </c>
      <c r="D33" s="11">
        <v>18</v>
      </c>
      <c r="E33" s="12">
        <v>44.4</v>
      </c>
      <c r="F33" s="12">
        <f t="shared" si="0"/>
        <v>42.18</v>
      </c>
      <c r="G33" s="102"/>
      <c r="H33" s="63"/>
      <c r="I33" s="102"/>
      <c r="J33" s="63"/>
      <c r="K33" s="102"/>
      <c r="L33" s="63"/>
      <c r="M33" s="102"/>
    </row>
    <row r="34" spans="1:13">
      <c r="A34" s="9"/>
      <c r="B34" s="10" t="s">
        <v>962</v>
      </c>
      <c r="C34" s="11"/>
      <c r="D34" s="11">
        <v>18</v>
      </c>
      <c r="E34" s="12">
        <v>44.4</v>
      </c>
      <c r="F34" s="12">
        <f t="shared" si="0"/>
        <v>42.18</v>
      </c>
      <c r="G34" s="102"/>
      <c r="H34" s="63"/>
      <c r="I34" s="102"/>
      <c r="J34" s="63"/>
      <c r="K34" s="102"/>
      <c r="L34" s="63"/>
      <c r="M34" s="102"/>
    </row>
    <row r="35" spans="1:13">
      <c r="A35" s="9">
        <v>4810861000660</v>
      </c>
      <c r="B35" s="10" t="s">
        <v>619</v>
      </c>
      <c r="C35" s="11" t="s">
        <v>617</v>
      </c>
      <c r="D35" s="11">
        <v>18</v>
      </c>
      <c r="E35" s="12">
        <v>44.4</v>
      </c>
      <c r="F35" s="12">
        <f t="shared" si="0"/>
        <v>42.18</v>
      </c>
      <c r="G35" s="102"/>
      <c r="H35" s="63"/>
      <c r="I35" s="102"/>
      <c r="J35" s="63"/>
      <c r="K35" s="102"/>
      <c r="L35" s="63"/>
      <c r="M35" s="102"/>
    </row>
    <row r="36" spans="1:13">
      <c r="A36" s="9">
        <v>4810861000059</v>
      </c>
      <c r="B36" s="10" t="s">
        <v>620</v>
      </c>
      <c r="C36" s="11" t="s">
        <v>617</v>
      </c>
      <c r="D36" s="11">
        <v>18</v>
      </c>
      <c r="E36" s="12">
        <v>44.4</v>
      </c>
      <c r="F36" s="12">
        <f t="shared" si="0"/>
        <v>42.18</v>
      </c>
      <c r="G36" s="102"/>
      <c r="H36" s="63"/>
      <c r="I36" s="102"/>
      <c r="J36" s="63"/>
      <c r="K36" s="102"/>
      <c r="L36" s="63"/>
      <c r="M36" s="102"/>
    </row>
    <row r="37" spans="1:13">
      <c r="A37" s="9">
        <v>4810861000653</v>
      </c>
      <c r="B37" s="10" t="s">
        <v>621</v>
      </c>
      <c r="C37" s="11" t="s">
        <v>617</v>
      </c>
      <c r="D37" s="11">
        <v>18</v>
      </c>
      <c r="E37" s="12">
        <v>44.4</v>
      </c>
      <c r="F37" s="12">
        <f t="shared" si="0"/>
        <v>42.18</v>
      </c>
      <c r="G37" s="102"/>
      <c r="H37" s="63"/>
      <c r="I37" s="102"/>
      <c r="J37" s="63"/>
      <c r="K37" s="102"/>
      <c r="L37" s="63"/>
      <c r="M37" s="102"/>
    </row>
    <row r="38" spans="1:13">
      <c r="A38" s="9">
        <v>4810861001339</v>
      </c>
      <c r="B38" s="10" t="s">
        <v>408</v>
      </c>
      <c r="C38" s="11" t="s">
        <v>617</v>
      </c>
      <c r="D38" s="11">
        <v>18</v>
      </c>
      <c r="E38" s="12">
        <v>44.4</v>
      </c>
      <c r="F38" s="12">
        <f t="shared" si="0"/>
        <v>42.18</v>
      </c>
      <c r="G38" s="102"/>
      <c r="H38" s="63"/>
      <c r="I38" s="102"/>
      <c r="J38" s="63"/>
      <c r="K38" s="102"/>
      <c r="L38" s="63"/>
      <c r="M38" s="102"/>
    </row>
    <row r="39" spans="1:13">
      <c r="A39" s="9">
        <v>4810861000806</v>
      </c>
      <c r="B39" s="10" t="s">
        <v>409</v>
      </c>
      <c r="C39" s="11" t="s">
        <v>617</v>
      </c>
      <c r="D39" s="11">
        <v>18</v>
      </c>
      <c r="E39" s="12">
        <v>44.4</v>
      </c>
      <c r="F39" s="12">
        <f t="shared" si="0"/>
        <v>42.18</v>
      </c>
      <c r="G39" s="102"/>
      <c r="H39" s="63"/>
      <c r="I39" s="102"/>
      <c r="J39" s="63"/>
      <c r="K39" s="102"/>
      <c r="L39" s="63"/>
      <c r="M39" s="102"/>
    </row>
    <row r="40" spans="1:13">
      <c r="A40" s="9">
        <v>4810861001087</v>
      </c>
      <c r="B40" s="10" t="s">
        <v>410</v>
      </c>
      <c r="C40" s="11" t="s">
        <v>617</v>
      </c>
      <c r="D40" s="11">
        <v>18</v>
      </c>
      <c r="E40" s="12">
        <v>44.4</v>
      </c>
      <c r="F40" s="12">
        <f t="shared" si="0"/>
        <v>42.18</v>
      </c>
      <c r="G40" s="102"/>
      <c r="H40" s="63"/>
      <c r="I40" s="102"/>
      <c r="J40" s="63"/>
      <c r="K40" s="102"/>
      <c r="L40" s="63"/>
      <c r="M40" s="102"/>
    </row>
    <row r="41" spans="1:13">
      <c r="A41" s="9">
        <v>4810861000646</v>
      </c>
      <c r="B41" s="10" t="s">
        <v>439</v>
      </c>
      <c r="C41" s="11" t="s">
        <v>617</v>
      </c>
      <c r="D41" s="11">
        <v>18</v>
      </c>
      <c r="E41" s="12">
        <v>44.4</v>
      </c>
      <c r="F41" s="12">
        <f t="shared" si="0"/>
        <v>42.18</v>
      </c>
      <c r="G41" s="102"/>
      <c r="H41" s="63"/>
      <c r="I41" s="102"/>
      <c r="J41" s="63"/>
      <c r="K41" s="102"/>
      <c r="L41" s="63"/>
      <c r="M41" s="102"/>
    </row>
    <row r="42" spans="1:13">
      <c r="A42" s="9">
        <v>4810861002510</v>
      </c>
      <c r="B42" s="10" t="s">
        <v>440</v>
      </c>
      <c r="C42" s="11" t="s">
        <v>617</v>
      </c>
      <c r="D42" s="11">
        <v>18</v>
      </c>
      <c r="E42" s="12">
        <v>44.4</v>
      </c>
      <c r="F42" s="12">
        <f t="shared" si="0"/>
        <v>42.18</v>
      </c>
      <c r="G42" s="102"/>
      <c r="H42" s="63"/>
      <c r="I42" s="102"/>
      <c r="J42" s="63"/>
      <c r="K42" s="102"/>
      <c r="L42" s="63"/>
      <c r="M42" s="102"/>
    </row>
    <row r="43" spans="1:13" hidden="1">
      <c r="A43" s="9">
        <v>4810861003937</v>
      </c>
      <c r="B43" s="10" t="s">
        <v>437</v>
      </c>
      <c r="C43" s="11"/>
      <c r="D43" s="11">
        <v>18</v>
      </c>
      <c r="E43" s="12">
        <v>44.4</v>
      </c>
      <c r="F43" s="12">
        <f t="shared" si="0"/>
        <v>42.18</v>
      </c>
      <c r="G43" s="102"/>
      <c r="H43" s="63"/>
      <c r="I43" s="102"/>
      <c r="J43" s="63"/>
      <c r="K43" s="102"/>
      <c r="L43" s="63"/>
      <c r="M43" s="102"/>
    </row>
    <row r="44" spans="1:13">
      <c r="A44" s="9">
        <v>4810861002664</v>
      </c>
      <c r="B44" s="10" t="s">
        <v>441</v>
      </c>
      <c r="C44" s="11" t="s">
        <v>617</v>
      </c>
      <c r="D44" s="11">
        <v>18</v>
      </c>
      <c r="E44" s="12">
        <v>44.4</v>
      </c>
      <c r="F44" s="12">
        <f t="shared" si="0"/>
        <v>42.18</v>
      </c>
      <c r="G44" s="102"/>
      <c r="H44" s="63"/>
      <c r="I44" s="102"/>
      <c r="J44" s="63"/>
      <c r="K44" s="102"/>
      <c r="L44" s="63"/>
      <c r="M44" s="102"/>
    </row>
    <row r="45" spans="1:13">
      <c r="A45" s="9">
        <v>4810861002640</v>
      </c>
      <c r="B45" s="10" t="s">
        <v>442</v>
      </c>
      <c r="C45" s="11" t="s">
        <v>617</v>
      </c>
      <c r="D45" s="11">
        <v>18</v>
      </c>
      <c r="E45" s="12">
        <v>44.4</v>
      </c>
      <c r="F45" s="12">
        <f t="shared" si="0"/>
        <v>42.18</v>
      </c>
      <c r="G45" s="102"/>
      <c r="H45" s="63"/>
      <c r="I45" s="102"/>
      <c r="J45" s="63"/>
      <c r="K45" s="102"/>
      <c r="L45" s="63"/>
      <c r="M45" s="102"/>
    </row>
    <row r="46" spans="1:13">
      <c r="A46" s="9"/>
      <c r="B46" s="10" t="s">
        <v>927</v>
      </c>
      <c r="C46" s="11"/>
      <c r="D46" s="11">
        <v>18</v>
      </c>
      <c r="E46" s="12">
        <v>44.4</v>
      </c>
      <c r="F46" s="12">
        <f t="shared" si="0"/>
        <v>42.18</v>
      </c>
      <c r="G46" s="102"/>
      <c r="H46" s="63"/>
      <c r="I46" s="102"/>
      <c r="J46" s="63"/>
      <c r="K46" s="102"/>
      <c r="L46" s="63"/>
      <c r="M46" s="102"/>
    </row>
    <row r="47" spans="1:13">
      <c r="A47" s="9">
        <v>4810861001810</v>
      </c>
      <c r="B47" s="10" t="s">
        <v>443</v>
      </c>
      <c r="C47" s="11" t="s">
        <v>617</v>
      </c>
      <c r="D47" s="11">
        <v>18</v>
      </c>
      <c r="E47" s="12">
        <v>44.4</v>
      </c>
      <c r="F47" s="12">
        <f t="shared" si="0"/>
        <v>42.18</v>
      </c>
      <c r="G47" s="102"/>
      <c r="H47" s="63"/>
      <c r="I47" s="102"/>
      <c r="J47" s="63"/>
      <c r="K47" s="102"/>
      <c r="L47" s="63"/>
      <c r="M47" s="102"/>
    </row>
    <row r="48" spans="1:13">
      <c r="A48" s="9">
        <v>4810861002060</v>
      </c>
      <c r="B48" s="10" t="s">
        <v>444</v>
      </c>
      <c r="C48" s="11" t="s">
        <v>617</v>
      </c>
      <c r="D48" s="11">
        <v>18</v>
      </c>
      <c r="E48" s="12">
        <v>44.4</v>
      </c>
      <c r="F48" s="12">
        <f t="shared" si="0"/>
        <v>42.18</v>
      </c>
      <c r="G48" s="102"/>
      <c r="H48" s="63"/>
      <c r="I48" s="102"/>
      <c r="J48" s="63"/>
      <c r="K48" s="102"/>
      <c r="L48" s="63"/>
      <c r="M48" s="102"/>
    </row>
    <row r="49" spans="1:13">
      <c r="A49" s="9">
        <v>4810861001797</v>
      </c>
      <c r="B49" s="10" t="s">
        <v>640</v>
      </c>
      <c r="C49" s="11" t="s">
        <v>617</v>
      </c>
      <c r="D49" s="11">
        <v>18</v>
      </c>
      <c r="E49" s="12">
        <v>44.4</v>
      </c>
      <c r="F49" s="12">
        <f t="shared" si="0"/>
        <v>42.18</v>
      </c>
      <c r="G49" s="102"/>
      <c r="H49" s="63"/>
      <c r="I49" s="102"/>
      <c r="J49" s="63"/>
      <c r="K49" s="102"/>
      <c r="L49" s="63"/>
      <c r="M49" s="102"/>
    </row>
    <row r="50" spans="1:13">
      <c r="A50" s="9">
        <v>4810861001803</v>
      </c>
      <c r="B50" s="10" t="s">
        <v>641</v>
      </c>
      <c r="C50" s="11" t="s">
        <v>617</v>
      </c>
      <c r="D50" s="11">
        <v>18</v>
      </c>
      <c r="E50" s="12">
        <v>44.4</v>
      </c>
      <c r="F50" s="12">
        <f t="shared" si="0"/>
        <v>42.18</v>
      </c>
      <c r="G50" s="102"/>
      <c r="H50" s="63"/>
      <c r="I50" s="102"/>
      <c r="J50" s="63"/>
      <c r="K50" s="102"/>
      <c r="L50" s="63"/>
      <c r="M50" s="102"/>
    </row>
    <row r="51" spans="1:13" ht="12.75" hidden="1" customHeight="1">
      <c r="A51" s="9"/>
      <c r="B51" s="45" t="s">
        <v>642</v>
      </c>
      <c r="C51" s="11"/>
      <c r="D51" s="11"/>
      <c r="E51" s="12"/>
      <c r="F51" s="12">
        <f t="shared" si="0"/>
        <v>0</v>
      </c>
      <c r="G51" s="102"/>
      <c r="H51" s="63"/>
      <c r="I51" s="102"/>
      <c r="J51" s="63"/>
      <c r="K51" s="102"/>
      <c r="L51" s="63"/>
      <c r="M51" s="102"/>
    </row>
    <row r="52" spans="1:13" ht="12.75" hidden="1" customHeight="1">
      <c r="A52" s="9">
        <v>4810861000295</v>
      </c>
      <c r="B52" s="10" t="s">
        <v>643</v>
      </c>
      <c r="C52" s="11" t="s">
        <v>644</v>
      </c>
      <c r="D52" s="11">
        <v>20</v>
      </c>
      <c r="E52" s="12">
        <v>31</v>
      </c>
      <c r="F52" s="12">
        <f t="shared" si="0"/>
        <v>29.45</v>
      </c>
      <c r="G52" s="102"/>
      <c r="H52" s="63"/>
      <c r="I52" s="102"/>
      <c r="J52" s="63"/>
      <c r="K52" s="102"/>
      <c r="L52" s="63"/>
      <c r="M52" s="102"/>
    </row>
    <row r="53" spans="1:13" hidden="1">
      <c r="A53" s="9">
        <v>4810861001223</v>
      </c>
      <c r="B53" s="10" t="s">
        <v>645</v>
      </c>
      <c r="C53" s="11" t="s">
        <v>644</v>
      </c>
      <c r="D53" s="11">
        <v>20</v>
      </c>
      <c r="E53" s="12">
        <v>31</v>
      </c>
      <c r="F53" s="12">
        <f t="shared" si="0"/>
        <v>29.45</v>
      </c>
      <c r="G53" s="102"/>
      <c r="H53" s="63"/>
      <c r="I53" s="102"/>
      <c r="J53" s="63"/>
      <c r="K53" s="102"/>
      <c r="L53" s="63"/>
      <c r="M53" s="102"/>
    </row>
    <row r="54" spans="1:13" hidden="1">
      <c r="A54" s="9">
        <v>4810861001445</v>
      </c>
      <c r="B54" s="10" t="s">
        <v>96</v>
      </c>
      <c r="C54" s="11" t="s">
        <v>644</v>
      </c>
      <c r="D54" s="11">
        <v>20</v>
      </c>
      <c r="E54" s="12">
        <v>31</v>
      </c>
      <c r="F54" s="12">
        <f t="shared" si="0"/>
        <v>29.45</v>
      </c>
      <c r="G54" s="102"/>
      <c r="H54" s="63"/>
      <c r="I54" s="102"/>
      <c r="J54" s="63"/>
      <c r="K54" s="102"/>
      <c r="L54" s="63"/>
      <c r="M54" s="102"/>
    </row>
    <row r="55" spans="1:13" hidden="1">
      <c r="A55" s="9">
        <v>4810861004330</v>
      </c>
      <c r="B55" s="10" t="s">
        <v>353</v>
      </c>
      <c r="C55" s="11" t="s">
        <v>644</v>
      </c>
      <c r="D55" s="11">
        <v>20</v>
      </c>
      <c r="E55" s="12">
        <v>31</v>
      </c>
      <c r="F55" s="12">
        <f t="shared" si="0"/>
        <v>29.45</v>
      </c>
      <c r="G55" s="102"/>
      <c r="H55" s="63"/>
      <c r="I55" s="102"/>
      <c r="J55" s="63"/>
      <c r="K55" s="102"/>
      <c r="L55" s="63"/>
      <c r="M55" s="102"/>
    </row>
    <row r="56" spans="1:13" hidden="1">
      <c r="A56" s="9">
        <v>4810861000301</v>
      </c>
      <c r="B56" s="10" t="s">
        <v>354</v>
      </c>
      <c r="C56" s="11" t="s">
        <v>644</v>
      </c>
      <c r="D56" s="11">
        <v>20</v>
      </c>
      <c r="E56" s="12">
        <v>31</v>
      </c>
      <c r="F56" s="12">
        <f t="shared" si="0"/>
        <v>29.45</v>
      </c>
      <c r="G56" s="102"/>
      <c r="H56" s="63"/>
      <c r="I56" s="102"/>
      <c r="J56" s="63"/>
      <c r="K56" s="102"/>
      <c r="L56" s="63"/>
      <c r="M56" s="102"/>
    </row>
    <row r="57" spans="1:13" hidden="1">
      <c r="A57" s="9">
        <v>4810861004347</v>
      </c>
      <c r="B57" s="10" t="s">
        <v>635</v>
      </c>
      <c r="C57" s="11" t="s">
        <v>644</v>
      </c>
      <c r="D57" s="11">
        <v>20</v>
      </c>
      <c r="E57" s="12">
        <v>31</v>
      </c>
      <c r="F57" s="12">
        <f t="shared" si="0"/>
        <v>29.45</v>
      </c>
      <c r="G57" s="102"/>
      <c r="H57" s="63"/>
      <c r="I57" s="102"/>
      <c r="J57" s="63"/>
      <c r="K57" s="102"/>
      <c r="L57" s="63"/>
      <c r="M57" s="102"/>
    </row>
    <row r="58" spans="1:13" hidden="1">
      <c r="A58" s="9">
        <v>4810861001476</v>
      </c>
      <c r="B58" s="51" t="s">
        <v>636</v>
      </c>
      <c r="C58" s="11" t="s">
        <v>644</v>
      </c>
      <c r="D58" s="11">
        <v>20</v>
      </c>
      <c r="E58" s="12">
        <v>31</v>
      </c>
      <c r="F58" s="12">
        <f t="shared" si="0"/>
        <v>29.45</v>
      </c>
      <c r="G58" s="102"/>
      <c r="H58" s="63"/>
      <c r="I58" s="102"/>
      <c r="J58" s="63"/>
      <c r="K58" s="102"/>
      <c r="L58" s="63"/>
      <c r="M58" s="102"/>
    </row>
    <row r="59" spans="1:13" ht="12.75" hidden="1" customHeight="1">
      <c r="A59" s="9">
        <v>4810861004354</v>
      </c>
      <c r="B59" s="51" t="s">
        <v>637</v>
      </c>
      <c r="C59" s="54"/>
      <c r="D59" s="11">
        <v>20</v>
      </c>
      <c r="E59" s="12">
        <v>31</v>
      </c>
      <c r="F59" s="12">
        <f t="shared" si="0"/>
        <v>29.45</v>
      </c>
      <c r="G59" s="102"/>
      <c r="H59" s="63"/>
      <c r="I59" s="102"/>
      <c r="J59" s="63"/>
      <c r="K59" s="102"/>
      <c r="L59" s="63"/>
      <c r="M59" s="102"/>
    </row>
    <row r="60" spans="1:13" ht="12.75" hidden="1" customHeight="1">
      <c r="A60" s="9">
        <v>4810861004910</v>
      </c>
      <c r="B60" s="51" t="s">
        <v>672</v>
      </c>
      <c r="C60" s="54"/>
      <c r="D60" s="11"/>
      <c r="E60" s="12">
        <v>11.95</v>
      </c>
      <c r="F60" s="12">
        <f t="shared" si="0"/>
        <v>11.352499999999999</v>
      </c>
      <c r="G60" s="102"/>
      <c r="H60" s="63"/>
      <c r="I60" s="102"/>
      <c r="J60" s="63"/>
      <c r="K60" s="102"/>
      <c r="L60" s="63"/>
      <c r="M60" s="102"/>
    </row>
    <row r="61" spans="1:13" ht="12.75" hidden="1" customHeight="1">
      <c r="A61" s="9">
        <v>4810861004903</v>
      </c>
      <c r="B61" s="51" t="s">
        <v>254</v>
      </c>
      <c r="C61" s="54"/>
      <c r="D61" s="11"/>
      <c r="E61" s="12">
        <v>11.95</v>
      </c>
      <c r="F61" s="12">
        <f t="shared" si="0"/>
        <v>11.352499999999999</v>
      </c>
      <c r="G61" s="102"/>
      <c r="H61" s="63"/>
      <c r="I61" s="102"/>
      <c r="J61" s="63"/>
      <c r="K61" s="102"/>
      <c r="L61" s="63"/>
      <c r="M61" s="102"/>
    </row>
    <row r="62" spans="1:13" hidden="1">
      <c r="A62" s="9"/>
      <c r="B62" s="68" t="s">
        <v>255</v>
      </c>
      <c r="C62" s="66"/>
      <c r="D62" s="66"/>
      <c r="E62" s="67"/>
      <c r="F62" s="12">
        <f t="shared" si="0"/>
        <v>0</v>
      </c>
      <c r="G62" s="102"/>
      <c r="H62" s="63"/>
      <c r="I62" s="102"/>
      <c r="J62" s="63"/>
      <c r="K62" s="102"/>
      <c r="L62" s="63"/>
      <c r="M62" s="102"/>
    </row>
    <row r="63" spans="1:13" hidden="1">
      <c r="A63" s="9">
        <v>4810861000974</v>
      </c>
      <c r="B63" s="51" t="s">
        <v>452</v>
      </c>
      <c r="C63" s="66" t="s">
        <v>453</v>
      </c>
      <c r="D63" s="66">
        <v>12</v>
      </c>
      <c r="E63" s="67">
        <v>11.65</v>
      </c>
      <c r="F63" s="12">
        <f t="shared" si="0"/>
        <v>11.067499999999999</v>
      </c>
      <c r="G63" s="102"/>
      <c r="H63" s="63"/>
      <c r="I63" s="102"/>
      <c r="J63" s="63"/>
      <c r="K63" s="102"/>
      <c r="L63" s="63"/>
      <c r="M63" s="102"/>
    </row>
    <row r="64" spans="1:13" hidden="1">
      <c r="A64" s="9">
        <v>4810861000950</v>
      </c>
      <c r="B64" s="51" t="s">
        <v>454</v>
      </c>
      <c r="C64" s="66" t="s">
        <v>453</v>
      </c>
      <c r="D64" s="66">
        <v>12</v>
      </c>
      <c r="E64" s="67">
        <v>21.25</v>
      </c>
      <c r="F64" s="12">
        <f t="shared" si="0"/>
        <v>20.1875</v>
      </c>
      <c r="G64" s="102"/>
      <c r="H64" s="63"/>
      <c r="I64" s="102"/>
      <c r="J64" s="63"/>
      <c r="K64" s="102"/>
      <c r="L64" s="63"/>
      <c r="M64" s="102"/>
    </row>
    <row r="65" spans="1:13" hidden="1">
      <c r="A65" s="122">
        <v>4810861005771</v>
      </c>
      <c r="B65" s="89" t="s">
        <v>607</v>
      </c>
      <c r="C65" s="96" t="s">
        <v>453</v>
      </c>
      <c r="D65" s="96">
        <v>12</v>
      </c>
      <c r="E65" s="67">
        <v>21.25</v>
      </c>
      <c r="F65" s="12">
        <f t="shared" si="0"/>
        <v>20.1875</v>
      </c>
      <c r="G65" s="102"/>
      <c r="H65" s="63"/>
      <c r="I65" s="102"/>
      <c r="J65" s="63"/>
      <c r="K65" s="102"/>
      <c r="L65" s="63"/>
      <c r="M65" s="102"/>
    </row>
    <row r="66" spans="1:13" hidden="1">
      <c r="A66" s="122"/>
      <c r="B66" s="144"/>
      <c r="C66" s="77"/>
      <c r="D66" s="77"/>
      <c r="E66" s="84"/>
      <c r="F66" s="12">
        <f t="shared" si="0"/>
        <v>0</v>
      </c>
      <c r="G66" s="102"/>
      <c r="H66" s="63"/>
      <c r="I66" s="102"/>
      <c r="J66" s="63"/>
      <c r="K66" s="102"/>
      <c r="L66" s="63"/>
      <c r="M66" s="102"/>
    </row>
    <row r="67" spans="1:13" ht="13.5" hidden="1" customHeight="1">
      <c r="A67" s="9"/>
      <c r="B67" s="69" t="s">
        <v>260</v>
      </c>
      <c r="F67" s="12">
        <f t="shared" si="0"/>
        <v>0</v>
      </c>
      <c r="G67" s="102"/>
      <c r="H67" s="63"/>
      <c r="I67" s="102"/>
      <c r="J67" s="63"/>
      <c r="K67" s="102"/>
      <c r="L67" s="63"/>
      <c r="M67" s="102"/>
    </row>
    <row r="68" spans="1:13" ht="12.75" hidden="1" customHeight="1">
      <c r="A68" s="9">
        <v>4810861002916</v>
      </c>
      <c r="B68" s="51" t="s">
        <v>191</v>
      </c>
      <c r="C68" s="58">
        <v>260</v>
      </c>
      <c r="D68" s="58">
        <v>24</v>
      </c>
      <c r="E68" s="70">
        <v>42.9</v>
      </c>
      <c r="F68" s="12">
        <f t="shared" si="0"/>
        <v>40.754999999999995</v>
      </c>
      <c r="G68" s="102"/>
      <c r="H68" s="63"/>
      <c r="I68" s="102"/>
      <c r="J68" s="63"/>
      <c r="K68" s="102"/>
      <c r="L68" s="63"/>
      <c r="M68" s="102"/>
    </row>
    <row r="69" spans="1:13" ht="12.75" hidden="1" customHeight="1">
      <c r="A69" s="9">
        <v>4810861002930</v>
      </c>
      <c r="B69" s="51" t="s">
        <v>192</v>
      </c>
      <c r="C69" s="58">
        <v>260</v>
      </c>
      <c r="D69" s="58">
        <v>24</v>
      </c>
      <c r="E69" s="70">
        <v>42.9</v>
      </c>
      <c r="F69" s="12">
        <f t="shared" si="0"/>
        <v>40.754999999999995</v>
      </c>
      <c r="G69" s="102"/>
      <c r="H69" s="63"/>
      <c r="I69" s="102"/>
      <c r="J69" s="63"/>
      <c r="K69" s="102"/>
      <c r="L69" s="63"/>
      <c r="M69" s="102"/>
    </row>
    <row r="70" spans="1:13" ht="12.75" hidden="1" customHeight="1">
      <c r="A70" s="9">
        <v>4810861002053</v>
      </c>
      <c r="B70" s="51" t="s">
        <v>256</v>
      </c>
      <c r="C70" s="58">
        <v>260</v>
      </c>
      <c r="D70" s="58">
        <v>24</v>
      </c>
      <c r="E70" s="70">
        <v>42.9</v>
      </c>
      <c r="F70" s="12">
        <f t="shared" si="0"/>
        <v>40.754999999999995</v>
      </c>
      <c r="G70" s="102"/>
      <c r="H70" s="63"/>
      <c r="I70" s="102"/>
      <c r="J70" s="63"/>
      <c r="K70" s="102"/>
      <c r="L70" s="63"/>
      <c r="M70" s="102"/>
    </row>
    <row r="71" spans="1:13" ht="12.75" hidden="1" customHeight="1">
      <c r="A71" s="9">
        <v>4810861002763</v>
      </c>
      <c r="B71" s="51" t="s">
        <v>257</v>
      </c>
      <c r="C71" s="58">
        <v>260</v>
      </c>
      <c r="D71" s="58">
        <v>24</v>
      </c>
      <c r="E71" s="70">
        <v>42.9</v>
      </c>
      <c r="F71" s="12">
        <f t="shared" ref="F71:F89" si="1">E71*0.95</f>
        <v>40.754999999999995</v>
      </c>
      <c r="G71" s="102"/>
      <c r="H71" s="63"/>
      <c r="I71" s="102"/>
      <c r="J71" s="63"/>
      <c r="K71" s="102"/>
      <c r="L71" s="63"/>
      <c r="M71" s="102"/>
    </row>
    <row r="72" spans="1:13" ht="12.75" hidden="1" customHeight="1">
      <c r="A72" s="9">
        <v>4810861002053</v>
      </c>
      <c r="B72" s="51" t="s">
        <v>258</v>
      </c>
      <c r="C72" s="58">
        <v>260</v>
      </c>
      <c r="D72" s="58">
        <v>24</v>
      </c>
      <c r="E72" s="70">
        <v>42.9</v>
      </c>
      <c r="F72" s="12">
        <f t="shared" si="1"/>
        <v>40.754999999999995</v>
      </c>
      <c r="G72" s="102"/>
      <c r="H72" s="63"/>
      <c r="I72" s="102"/>
      <c r="J72" s="63"/>
      <c r="K72" s="102"/>
      <c r="L72" s="63"/>
      <c r="M72" s="102"/>
    </row>
    <row r="73" spans="1:13" ht="12.75" hidden="1" customHeight="1">
      <c r="A73" s="9">
        <v>4810861004231</v>
      </c>
      <c r="B73" s="51" t="s">
        <v>259</v>
      </c>
      <c r="C73" s="58">
        <v>260</v>
      </c>
      <c r="D73" s="58">
        <v>24</v>
      </c>
      <c r="E73" s="70">
        <v>42.9</v>
      </c>
      <c r="F73" s="12">
        <f t="shared" si="1"/>
        <v>40.754999999999995</v>
      </c>
      <c r="G73" s="102"/>
      <c r="H73" s="63"/>
      <c r="I73" s="102"/>
      <c r="J73" s="63"/>
      <c r="K73" s="102"/>
      <c r="L73" s="63"/>
      <c r="M73" s="102"/>
    </row>
    <row r="74" spans="1:13" ht="12.75" hidden="1" customHeight="1">
      <c r="A74" s="9">
        <v>4810861002701</v>
      </c>
      <c r="B74" s="51" t="s">
        <v>33</v>
      </c>
      <c r="C74" s="58">
        <v>140</v>
      </c>
      <c r="D74" s="58">
        <v>20</v>
      </c>
      <c r="E74" s="70">
        <v>15.7</v>
      </c>
      <c r="F74" s="12">
        <f t="shared" si="1"/>
        <v>14.914999999999999</v>
      </c>
      <c r="G74" s="102"/>
      <c r="H74" s="63"/>
      <c r="I74" s="102"/>
      <c r="J74" s="63"/>
      <c r="K74" s="102"/>
      <c r="L74" s="63"/>
      <c r="M74" s="102"/>
    </row>
    <row r="75" spans="1:13" ht="12.75" hidden="1" customHeight="1">
      <c r="A75" s="9">
        <v>4810861002749</v>
      </c>
      <c r="B75" s="51" t="s">
        <v>34</v>
      </c>
      <c r="C75" s="58">
        <v>130</v>
      </c>
      <c r="D75" s="58">
        <v>20</v>
      </c>
      <c r="E75" s="70">
        <v>17</v>
      </c>
      <c r="F75" s="12">
        <f t="shared" si="1"/>
        <v>16.149999999999999</v>
      </c>
      <c r="G75" s="102"/>
      <c r="H75" s="63"/>
      <c r="I75" s="102"/>
      <c r="J75" s="63"/>
      <c r="K75" s="102"/>
      <c r="L75" s="63"/>
      <c r="M75" s="102"/>
    </row>
    <row r="76" spans="1:13" ht="12.75" hidden="1" customHeight="1">
      <c r="A76" s="9">
        <v>4810861002954</v>
      </c>
      <c r="B76" s="51" t="s">
        <v>193</v>
      </c>
      <c r="C76" s="58"/>
      <c r="D76" s="58">
        <v>24</v>
      </c>
      <c r="E76" s="70">
        <v>55.55</v>
      </c>
      <c r="F76" s="12">
        <f t="shared" si="1"/>
        <v>52.772499999999994</v>
      </c>
      <c r="G76" s="102"/>
      <c r="H76" s="63"/>
      <c r="I76" s="102"/>
      <c r="J76" s="63"/>
      <c r="K76" s="102"/>
      <c r="L76" s="63"/>
      <c r="M76" s="102"/>
    </row>
    <row r="77" spans="1:13" ht="12.75" hidden="1" customHeight="1">
      <c r="A77" s="9">
        <v>4810861002718</v>
      </c>
      <c r="B77" s="51" t="s">
        <v>194</v>
      </c>
      <c r="C77" s="58"/>
      <c r="D77" s="58">
        <v>24</v>
      </c>
      <c r="E77" s="70">
        <v>55.55</v>
      </c>
      <c r="F77" s="12">
        <f t="shared" si="1"/>
        <v>52.772499999999994</v>
      </c>
      <c r="G77" s="102"/>
      <c r="H77" s="63"/>
      <c r="I77" s="102"/>
      <c r="J77" s="63"/>
      <c r="K77" s="102"/>
      <c r="L77" s="63"/>
      <c r="M77" s="102"/>
    </row>
    <row r="78" spans="1:13" ht="12.75" hidden="1" customHeight="1">
      <c r="A78" s="9">
        <v>4810861002725</v>
      </c>
      <c r="B78" s="51" t="s">
        <v>195</v>
      </c>
      <c r="C78" s="58"/>
      <c r="D78" s="58">
        <v>24</v>
      </c>
      <c r="E78" s="70">
        <v>55.55</v>
      </c>
      <c r="F78" s="12">
        <f t="shared" si="1"/>
        <v>52.772499999999994</v>
      </c>
      <c r="G78" s="102"/>
      <c r="H78" s="63"/>
      <c r="I78" s="102"/>
      <c r="J78" s="63"/>
      <c r="K78" s="102"/>
      <c r="L78" s="63"/>
      <c r="M78" s="102"/>
    </row>
    <row r="79" spans="1:13" ht="12.75" hidden="1" customHeight="1">
      <c r="A79" s="9">
        <v>4810861001988</v>
      </c>
      <c r="B79" s="51" t="s">
        <v>434</v>
      </c>
      <c r="C79" s="58" t="s">
        <v>35</v>
      </c>
      <c r="D79" s="58">
        <v>24</v>
      </c>
      <c r="E79" s="70">
        <v>55.55</v>
      </c>
      <c r="F79" s="12">
        <f t="shared" si="1"/>
        <v>52.772499999999994</v>
      </c>
      <c r="G79" s="102"/>
      <c r="H79" s="63"/>
      <c r="I79" s="102"/>
      <c r="J79" s="63"/>
      <c r="K79" s="102"/>
      <c r="L79" s="63"/>
      <c r="M79" s="102"/>
    </row>
    <row r="80" spans="1:13" ht="14.25" hidden="1" customHeight="1">
      <c r="A80" s="9">
        <v>4810861001995</v>
      </c>
      <c r="B80" s="51" t="s">
        <v>435</v>
      </c>
      <c r="C80" s="58" t="s">
        <v>35</v>
      </c>
      <c r="D80" s="58">
        <v>25</v>
      </c>
      <c r="E80" s="70">
        <v>55.55</v>
      </c>
      <c r="F80" s="12">
        <f t="shared" si="1"/>
        <v>52.772499999999994</v>
      </c>
      <c r="G80" s="102"/>
      <c r="H80" s="63"/>
      <c r="I80" s="102"/>
      <c r="J80" s="63"/>
      <c r="K80" s="102"/>
      <c r="L80" s="63"/>
      <c r="M80" s="102"/>
    </row>
    <row r="81" spans="1:13" hidden="1">
      <c r="A81" s="9">
        <v>4810861002732</v>
      </c>
      <c r="B81" s="51" t="s">
        <v>116</v>
      </c>
      <c r="C81" s="58">
        <v>140</v>
      </c>
      <c r="D81" s="58">
        <v>20</v>
      </c>
      <c r="E81" s="70">
        <v>18.899999999999999</v>
      </c>
      <c r="F81" s="12">
        <f t="shared" si="1"/>
        <v>17.954999999999998</v>
      </c>
      <c r="G81" s="102"/>
      <c r="H81" s="63"/>
      <c r="I81" s="102"/>
      <c r="J81" s="63"/>
      <c r="K81" s="102"/>
      <c r="L81" s="63"/>
      <c r="M81" s="102"/>
    </row>
    <row r="82" spans="1:13" hidden="1">
      <c r="A82" s="9">
        <v>4810861002008</v>
      </c>
      <c r="B82" s="51" t="s">
        <v>117</v>
      </c>
      <c r="C82" s="58">
        <v>75</v>
      </c>
      <c r="D82" s="58">
        <v>20</v>
      </c>
      <c r="E82" s="70">
        <v>18.899999999999999</v>
      </c>
      <c r="F82" s="12">
        <f t="shared" si="1"/>
        <v>17.954999999999998</v>
      </c>
      <c r="G82" s="102"/>
      <c r="H82" s="63"/>
      <c r="I82" s="102"/>
      <c r="J82" s="63"/>
      <c r="K82" s="102"/>
      <c r="L82" s="63"/>
      <c r="M82" s="102"/>
    </row>
    <row r="83" spans="1:13" hidden="1">
      <c r="A83" s="9">
        <v>4810861002961</v>
      </c>
      <c r="B83" s="51" t="s">
        <v>118</v>
      </c>
      <c r="C83" s="58">
        <v>75</v>
      </c>
      <c r="D83" s="58">
        <v>20</v>
      </c>
      <c r="E83" s="70">
        <v>18.899999999999999</v>
      </c>
      <c r="F83" s="12">
        <f t="shared" si="1"/>
        <v>17.954999999999998</v>
      </c>
      <c r="G83" s="102"/>
      <c r="H83" s="63"/>
      <c r="I83" s="102"/>
      <c r="J83" s="63"/>
      <c r="K83" s="102"/>
      <c r="L83" s="63"/>
      <c r="M83" s="102"/>
    </row>
    <row r="84" spans="1:13" hidden="1">
      <c r="A84" s="9">
        <v>4810861002039</v>
      </c>
      <c r="B84" s="51" t="s">
        <v>119</v>
      </c>
      <c r="C84" s="58">
        <v>500</v>
      </c>
      <c r="D84" s="58">
        <v>16</v>
      </c>
      <c r="E84" s="70">
        <v>48.9</v>
      </c>
      <c r="F84" s="12">
        <f t="shared" si="1"/>
        <v>46.454999999999998</v>
      </c>
      <c r="G84" s="102"/>
      <c r="H84" s="63"/>
      <c r="I84" s="102"/>
      <c r="J84" s="63"/>
      <c r="K84" s="102"/>
      <c r="L84" s="63"/>
      <c r="M84" s="102"/>
    </row>
    <row r="85" spans="1:13" hidden="1">
      <c r="A85" s="9">
        <v>4810861009007</v>
      </c>
      <c r="B85" s="51" t="s">
        <v>120</v>
      </c>
      <c r="C85" s="58">
        <v>500</v>
      </c>
      <c r="D85" s="58">
        <v>16</v>
      </c>
      <c r="E85" s="70">
        <v>48.9</v>
      </c>
      <c r="F85" s="12">
        <f t="shared" si="1"/>
        <v>46.454999999999998</v>
      </c>
      <c r="G85" s="102"/>
      <c r="H85" s="63"/>
      <c r="I85" s="102"/>
      <c r="J85" s="63"/>
      <c r="K85" s="102"/>
      <c r="L85" s="63"/>
      <c r="M85" s="102"/>
    </row>
    <row r="86" spans="1:13" hidden="1">
      <c r="A86" s="9">
        <v>4810861002909</v>
      </c>
      <c r="B86" s="51" t="s">
        <v>121</v>
      </c>
      <c r="C86" s="58">
        <v>500</v>
      </c>
      <c r="D86" s="58">
        <v>16</v>
      </c>
      <c r="E86" s="70">
        <v>48.9</v>
      </c>
      <c r="F86" s="12">
        <f t="shared" si="1"/>
        <v>46.454999999999998</v>
      </c>
      <c r="G86" s="102"/>
      <c r="H86" s="63"/>
      <c r="I86" s="102"/>
      <c r="J86" s="63"/>
      <c r="K86" s="102"/>
      <c r="L86" s="63"/>
      <c r="M86" s="102"/>
    </row>
    <row r="87" spans="1:13" hidden="1">
      <c r="A87" s="9">
        <v>4810861002923</v>
      </c>
      <c r="B87" s="51" t="s">
        <v>122</v>
      </c>
      <c r="C87" s="58">
        <v>500</v>
      </c>
      <c r="D87" s="58">
        <v>16</v>
      </c>
      <c r="E87" s="70">
        <v>48.9</v>
      </c>
      <c r="F87" s="12">
        <f t="shared" si="1"/>
        <v>46.454999999999998</v>
      </c>
      <c r="G87" s="102"/>
      <c r="H87" s="63"/>
      <c r="I87" s="102"/>
      <c r="J87" s="63"/>
      <c r="K87" s="102"/>
      <c r="L87" s="63"/>
      <c r="M87" s="102"/>
    </row>
    <row r="88" spans="1:13" hidden="1">
      <c r="A88" s="9">
        <v>4810861007300</v>
      </c>
      <c r="B88" s="51" t="s">
        <v>884</v>
      </c>
      <c r="C88" s="58">
        <v>500</v>
      </c>
      <c r="D88" s="58">
        <v>16</v>
      </c>
      <c r="E88" s="70">
        <v>48.9</v>
      </c>
      <c r="F88" s="12">
        <f t="shared" si="1"/>
        <v>46.454999999999998</v>
      </c>
      <c r="G88" s="102"/>
      <c r="H88" s="63"/>
      <c r="I88" s="102"/>
      <c r="J88" s="63"/>
      <c r="K88" s="102"/>
      <c r="L88" s="63"/>
      <c r="M88" s="102"/>
    </row>
    <row r="89" spans="1:13" hidden="1">
      <c r="A89" s="18">
        <v>4810861004224</v>
      </c>
      <c r="B89" s="83" t="s">
        <v>884</v>
      </c>
      <c r="C89" s="158">
        <v>500</v>
      </c>
      <c r="D89" s="158">
        <v>16</v>
      </c>
      <c r="E89" s="70">
        <v>48.9</v>
      </c>
      <c r="F89" s="12">
        <f t="shared" si="1"/>
        <v>46.454999999999998</v>
      </c>
      <c r="G89" s="102"/>
      <c r="H89" s="63"/>
      <c r="I89" s="102"/>
      <c r="J89" s="63"/>
      <c r="K89" s="102"/>
      <c r="L89" s="63"/>
      <c r="M89" s="102"/>
    </row>
    <row r="90" spans="1:13">
      <c r="A90" s="52"/>
    </row>
  </sheetData>
  <sheetProtection selectLockedCells="1" selectUnlockedCells="1"/>
  <phoneticPr fontId="1" type="noConversion"/>
  <hyperlinks>
    <hyperlink ref="C2" r:id="rId1"/>
    <hyperlink ref="K2" r:id="rId2"/>
  </hyperlinks>
  <pageMargins left="0.42986111111111114" right="0.3" top="0.28000000000000003" bottom="0.66" header="0.51180555555555551" footer="0.51180555555555551"/>
  <pageSetup paperSize="9" scale="90" firstPageNumber="0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4"/>
  <sheetViews>
    <sheetView workbookViewId="0">
      <selection activeCell="I1" sqref="I1"/>
    </sheetView>
  </sheetViews>
  <sheetFormatPr defaultRowHeight="12.75"/>
  <cols>
    <col min="1" max="1" width="13.7109375" style="1" customWidth="1"/>
    <col min="2" max="2" width="62.140625" style="1" customWidth="1"/>
    <col min="3" max="3" width="6.5703125" style="1" customWidth="1"/>
    <col min="4" max="4" width="5.42578125" style="1" customWidth="1"/>
    <col min="5" max="5" width="8.5703125" style="1" customWidth="1"/>
    <col min="6" max="7" width="8.5703125" style="1" hidden="1" customWidth="1"/>
    <col min="8" max="10" width="4.140625" style="1" customWidth="1"/>
    <col min="11" max="11" width="4.140625" style="2" customWidth="1"/>
    <col min="12" max="14" width="4.140625" style="1" customWidth="1"/>
    <col min="15" max="15" width="6.140625" style="1" customWidth="1"/>
    <col min="16" max="17" width="5.7109375" style="1" customWidth="1"/>
    <col min="18" max="16384" width="9.140625" style="1"/>
  </cols>
  <sheetData>
    <row r="1" spans="1:17" ht="15.75">
      <c r="B1" s="466" t="s">
        <v>3288</v>
      </c>
      <c r="C1" s="464"/>
      <c r="I1" s="461" t="s">
        <v>3290</v>
      </c>
      <c r="K1" s="1"/>
      <c r="L1"/>
      <c r="M1"/>
    </row>
    <row r="2" spans="1:17" ht="15.75">
      <c r="B2" s="467" t="s">
        <v>2388</v>
      </c>
      <c r="C2" s="463" t="s">
        <v>3286</v>
      </c>
      <c r="I2" s="462" t="s">
        <v>3285</v>
      </c>
      <c r="K2"/>
      <c r="L2"/>
      <c r="N2" s="465" t="s">
        <v>3287</v>
      </c>
    </row>
    <row r="3" spans="1:17" ht="21" customHeight="1">
      <c r="B3" s="163" t="s">
        <v>3289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2"/>
      <c r="P3" s="2"/>
      <c r="Q3" s="2"/>
    </row>
    <row r="4" spans="1:17" ht="25.5" customHeight="1">
      <c r="B4" s="164" t="s">
        <v>432</v>
      </c>
      <c r="C4" s="164" t="s">
        <v>485</v>
      </c>
      <c r="D4" s="165" t="s">
        <v>138</v>
      </c>
      <c r="E4" s="165" t="s">
        <v>139</v>
      </c>
      <c r="F4" s="310">
        <v>0.05</v>
      </c>
      <c r="G4" s="310" t="s">
        <v>1565</v>
      </c>
      <c r="H4" s="145"/>
      <c r="I4" s="93"/>
      <c r="J4" s="131"/>
      <c r="K4" s="93"/>
      <c r="L4" s="131"/>
      <c r="M4" s="93"/>
      <c r="N4" s="131"/>
      <c r="O4" s="2"/>
      <c r="P4" s="2"/>
      <c r="Q4" s="73"/>
    </row>
    <row r="5" spans="1:17" ht="12.75" hidden="1" customHeight="1">
      <c r="A5" s="122">
        <v>4810156024968</v>
      </c>
      <c r="B5" s="91" t="s">
        <v>202</v>
      </c>
      <c r="C5" s="95" t="s">
        <v>203</v>
      </c>
      <c r="D5" s="95">
        <v>5</v>
      </c>
      <c r="E5" s="92">
        <v>74.3</v>
      </c>
      <c r="F5" s="92"/>
      <c r="G5" s="92"/>
      <c r="H5" s="145"/>
      <c r="I5" s="93"/>
      <c r="J5" s="131"/>
      <c r="K5" s="93"/>
      <c r="L5" s="131"/>
      <c r="M5" s="93"/>
      <c r="N5" s="131"/>
      <c r="O5" s="2"/>
      <c r="P5" s="2"/>
      <c r="Q5" s="2"/>
    </row>
    <row r="6" spans="1:17" ht="12.75" hidden="1" customHeight="1">
      <c r="A6" s="122">
        <v>4810156026825</v>
      </c>
      <c r="B6" s="91" t="s">
        <v>178</v>
      </c>
      <c r="C6" s="95"/>
      <c r="D6" s="95"/>
      <c r="E6" s="92">
        <v>61.2</v>
      </c>
      <c r="F6" s="92"/>
      <c r="G6" s="92"/>
      <c r="H6" s="145"/>
      <c r="I6" s="93"/>
      <c r="J6" s="131"/>
      <c r="K6" s="93"/>
      <c r="L6" s="131"/>
      <c r="M6" s="93"/>
      <c r="N6" s="131"/>
      <c r="O6" s="2"/>
      <c r="P6" s="2"/>
      <c r="Q6" s="2"/>
    </row>
    <row r="7" spans="1:17" ht="12.75" hidden="1" customHeight="1">
      <c r="A7" s="122">
        <v>4810156031430</v>
      </c>
      <c r="B7" s="91" t="s">
        <v>31</v>
      </c>
      <c r="C7" s="95"/>
      <c r="D7" s="95"/>
      <c r="E7" s="92">
        <v>74.3</v>
      </c>
      <c r="F7" s="92"/>
      <c r="G7" s="92"/>
      <c r="H7" s="145"/>
      <c r="I7" s="93"/>
      <c r="J7" s="131"/>
      <c r="K7" s="93"/>
      <c r="L7" s="131"/>
      <c r="M7" s="93"/>
      <c r="N7" s="131"/>
      <c r="O7" s="2"/>
      <c r="P7" s="2"/>
      <c r="Q7" s="2"/>
    </row>
    <row r="8" spans="1:17" ht="12.75" hidden="1" customHeight="1">
      <c r="A8" s="122">
        <v>4810156037043</v>
      </c>
      <c r="B8" s="91" t="s">
        <v>916</v>
      </c>
      <c r="C8" s="95"/>
      <c r="D8" s="95"/>
      <c r="E8" s="92">
        <v>73</v>
      </c>
      <c r="F8" s="92"/>
      <c r="G8" s="92"/>
      <c r="H8" s="145"/>
      <c r="I8" s="93"/>
      <c r="J8" s="131"/>
      <c r="K8" s="93"/>
      <c r="L8" s="131"/>
      <c r="M8" s="93"/>
      <c r="N8" s="131"/>
      <c r="O8" s="2"/>
      <c r="P8" s="2"/>
      <c r="Q8" s="2"/>
    </row>
    <row r="9" spans="1:17" ht="12.75" hidden="1" customHeight="1">
      <c r="A9" s="122">
        <v>4810156037326</v>
      </c>
      <c r="B9" s="91" t="s">
        <v>915</v>
      </c>
      <c r="C9" s="95"/>
      <c r="D9" s="95"/>
      <c r="E9" s="92">
        <v>67.650000000000006</v>
      </c>
      <c r="F9" s="92"/>
      <c r="G9" s="92"/>
      <c r="H9" s="145"/>
      <c r="I9" s="93"/>
      <c r="J9" s="131"/>
      <c r="K9" s="93"/>
      <c r="L9" s="131"/>
      <c r="M9" s="93"/>
      <c r="N9" s="131"/>
      <c r="O9" s="2"/>
      <c r="P9" s="2"/>
      <c r="Q9" s="2"/>
    </row>
    <row r="10" spans="1:17" ht="12.75" hidden="1" customHeight="1">
      <c r="A10" s="122">
        <v>4810156035230</v>
      </c>
      <c r="B10" s="91" t="s">
        <v>795</v>
      </c>
      <c r="C10" s="95"/>
      <c r="D10" s="95"/>
      <c r="E10" s="92">
        <v>79</v>
      </c>
      <c r="F10" s="92"/>
      <c r="G10" s="92"/>
      <c r="H10" s="145"/>
      <c r="I10" s="93"/>
      <c r="J10" s="131"/>
      <c r="K10" s="93"/>
      <c r="L10" s="131"/>
      <c r="M10" s="93"/>
      <c r="N10" s="131"/>
      <c r="O10" s="2"/>
      <c r="P10" s="2"/>
      <c r="Q10" s="2"/>
    </row>
    <row r="11" spans="1:17" ht="12.75" hidden="1" customHeight="1">
      <c r="A11" s="122">
        <v>4810156035247</v>
      </c>
      <c r="B11" s="91" t="s">
        <v>796</v>
      </c>
      <c r="C11" s="95"/>
      <c r="D11" s="95"/>
      <c r="E11" s="92">
        <v>87.4</v>
      </c>
      <c r="F11" s="92"/>
      <c r="G11" s="92"/>
      <c r="H11" s="145"/>
      <c r="I11" s="93"/>
      <c r="J11" s="131"/>
      <c r="K11" s="93"/>
      <c r="L11" s="131"/>
      <c r="M11" s="93"/>
      <c r="N11" s="131"/>
      <c r="O11" s="2"/>
      <c r="P11" s="2"/>
      <c r="Q11" s="2"/>
    </row>
    <row r="12" spans="1:17" ht="12.75" hidden="1" customHeight="1">
      <c r="A12" s="122"/>
      <c r="B12" s="91" t="s">
        <v>652</v>
      </c>
      <c r="C12" s="95"/>
      <c r="D12" s="95"/>
      <c r="E12" s="92">
        <v>64.349999999999994</v>
      </c>
      <c r="F12" s="92">
        <f>E12*0.95</f>
        <v>61.132499999999993</v>
      </c>
      <c r="G12" s="92"/>
      <c r="H12" s="145"/>
      <c r="I12" s="93"/>
      <c r="J12" s="131"/>
      <c r="K12" s="93"/>
      <c r="L12" s="131"/>
      <c r="M12" s="93"/>
      <c r="N12" s="131"/>
      <c r="O12" s="2"/>
      <c r="P12" s="2"/>
      <c r="Q12" s="2"/>
    </row>
    <row r="13" spans="1:17" ht="12.75" hidden="1" customHeight="1">
      <c r="A13" s="122">
        <v>4810156034790</v>
      </c>
      <c r="B13" s="91" t="s">
        <v>278</v>
      </c>
      <c r="C13" s="95"/>
      <c r="D13" s="95"/>
      <c r="E13" s="92">
        <v>64.349999999999994</v>
      </c>
      <c r="F13" s="92">
        <f t="shared" ref="F13:F77" si="0">E13*0.95</f>
        <v>61.132499999999993</v>
      </c>
      <c r="G13" s="92"/>
      <c r="H13" s="145"/>
      <c r="I13" s="93"/>
      <c r="J13" s="131"/>
      <c r="K13" s="93"/>
      <c r="L13" s="131"/>
      <c r="M13" s="93"/>
      <c r="N13" s="131"/>
      <c r="O13" s="2"/>
      <c r="P13" s="2"/>
      <c r="Q13" s="2"/>
    </row>
    <row r="14" spans="1:17" ht="12.75" hidden="1" customHeight="1">
      <c r="A14" s="122">
        <v>4810156012637</v>
      </c>
      <c r="B14" s="91" t="s">
        <v>692</v>
      </c>
      <c r="C14" s="95"/>
      <c r="D14" s="95"/>
      <c r="E14" s="92">
        <v>14.9</v>
      </c>
      <c r="F14" s="92">
        <f t="shared" si="0"/>
        <v>14.154999999999999</v>
      </c>
      <c r="G14" s="92"/>
      <c r="H14" s="145"/>
      <c r="I14" s="93"/>
      <c r="J14" s="131"/>
      <c r="K14" s="93"/>
      <c r="L14" s="131"/>
      <c r="M14" s="93"/>
      <c r="N14" s="131"/>
      <c r="O14" s="2"/>
      <c r="P14" s="2"/>
      <c r="Q14" s="2"/>
    </row>
    <row r="15" spans="1:17" ht="12.75" hidden="1" customHeight="1">
      <c r="A15" s="122">
        <v>4810156032727</v>
      </c>
      <c r="B15" s="91" t="s">
        <v>70</v>
      </c>
      <c r="C15" s="95"/>
      <c r="D15" s="95"/>
      <c r="E15" s="92">
        <v>17.7</v>
      </c>
      <c r="F15" s="92">
        <f t="shared" si="0"/>
        <v>16.814999999999998</v>
      </c>
      <c r="G15" s="92"/>
      <c r="H15" s="145"/>
      <c r="I15" s="93"/>
      <c r="J15" s="131"/>
      <c r="K15" s="93"/>
      <c r="L15" s="131"/>
      <c r="M15" s="93"/>
      <c r="N15" s="131"/>
      <c r="O15" s="2"/>
      <c r="P15" s="2"/>
      <c r="Q15" s="2"/>
    </row>
    <row r="16" spans="1:17" ht="13.5" hidden="1" customHeight="1">
      <c r="A16" s="122">
        <v>4810156011616</v>
      </c>
      <c r="B16" s="91" t="s">
        <v>285</v>
      </c>
      <c r="C16" s="95" t="s">
        <v>286</v>
      </c>
      <c r="D16" s="95">
        <v>5</v>
      </c>
      <c r="E16" s="92">
        <v>24</v>
      </c>
      <c r="F16" s="92">
        <f t="shared" si="0"/>
        <v>22.799999999999997</v>
      </c>
      <c r="G16" s="92"/>
      <c r="H16" s="145"/>
      <c r="I16" s="93"/>
      <c r="J16" s="131"/>
      <c r="K16" s="93"/>
      <c r="L16" s="131"/>
      <c r="M16" s="93"/>
      <c r="N16" s="131"/>
      <c r="O16" s="2"/>
      <c r="P16" s="2"/>
      <c r="Q16" s="2"/>
    </row>
    <row r="17" spans="1:17" ht="12.75" hidden="1" customHeight="1">
      <c r="A17" s="122">
        <v>4810156011623</v>
      </c>
      <c r="B17" s="91" t="s">
        <v>287</v>
      </c>
      <c r="C17" s="95" t="s">
        <v>286</v>
      </c>
      <c r="D17" s="95">
        <v>5</v>
      </c>
      <c r="E17" s="92">
        <v>24</v>
      </c>
      <c r="F17" s="92">
        <f t="shared" si="0"/>
        <v>22.799999999999997</v>
      </c>
      <c r="G17" s="92"/>
      <c r="H17" s="145"/>
      <c r="I17" s="93"/>
      <c r="J17" s="131"/>
      <c r="K17" s="93"/>
      <c r="L17" s="131"/>
      <c r="M17" s="93"/>
      <c r="N17" s="131"/>
      <c r="O17" s="2"/>
      <c r="P17" s="2"/>
      <c r="Q17" s="2"/>
    </row>
    <row r="18" spans="1:17" ht="12.75" hidden="1" customHeight="1">
      <c r="A18" s="122">
        <v>4810156011593</v>
      </c>
      <c r="B18" s="91" t="s">
        <v>288</v>
      </c>
      <c r="C18" s="95" t="s">
        <v>286</v>
      </c>
      <c r="D18" s="95">
        <v>5</v>
      </c>
      <c r="E18" s="92">
        <v>42</v>
      </c>
      <c r="F18" s="92">
        <f t="shared" si="0"/>
        <v>39.9</v>
      </c>
      <c r="G18" s="92"/>
      <c r="H18" s="145"/>
      <c r="I18" s="93"/>
      <c r="J18" s="131"/>
      <c r="K18" s="93"/>
      <c r="L18" s="131"/>
      <c r="M18" s="93"/>
      <c r="N18" s="131"/>
      <c r="O18" s="2"/>
      <c r="P18" s="2"/>
      <c r="Q18" s="2"/>
    </row>
    <row r="19" spans="1:17" ht="12.75" hidden="1" customHeight="1">
      <c r="A19" s="122">
        <v>4810156011609</v>
      </c>
      <c r="B19" s="91" t="s">
        <v>289</v>
      </c>
      <c r="C19" s="95" t="s">
        <v>286</v>
      </c>
      <c r="D19" s="95">
        <v>5</v>
      </c>
      <c r="E19" s="92">
        <v>24</v>
      </c>
      <c r="F19" s="92">
        <f t="shared" si="0"/>
        <v>22.799999999999997</v>
      </c>
      <c r="G19" s="92"/>
      <c r="H19" s="145"/>
      <c r="I19" s="93"/>
      <c r="J19" s="131"/>
      <c r="K19" s="93"/>
      <c r="L19" s="131"/>
      <c r="M19" s="93"/>
      <c r="N19" s="131"/>
      <c r="O19" s="2"/>
      <c r="P19" s="2"/>
      <c r="Q19" s="2"/>
    </row>
    <row r="20" spans="1:17" ht="14.25" hidden="1" customHeight="1">
      <c r="A20" s="122">
        <v>4810156000399</v>
      </c>
      <c r="B20" s="91" t="s">
        <v>290</v>
      </c>
      <c r="C20" s="95" t="s">
        <v>286</v>
      </c>
      <c r="D20" s="95">
        <v>5</v>
      </c>
      <c r="E20" s="92">
        <v>45.75</v>
      </c>
      <c r="F20" s="92">
        <f t="shared" si="0"/>
        <v>43.462499999999999</v>
      </c>
      <c r="G20" s="92"/>
      <c r="H20" s="145"/>
      <c r="I20" s="93"/>
      <c r="J20" s="131"/>
      <c r="K20" s="93"/>
      <c r="L20" s="131"/>
      <c r="M20" s="93"/>
      <c r="N20" s="131"/>
      <c r="O20" s="2"/>
      <c r="P20" s="2"/>
      <c r="Q20" s="2"/>
    </row>
    <row r="21" spans="1:17" ht="12.75" hidden="1" customHeight="1">
      <c r="A21" s="122">
        <v>4810156001709</v>
      </c>
      <c r="B21" s="91" t="s">
        <v>291</v>
      </c>
      <c r="C21" s="95" t="s">
        <v>292</v>
      </c>
      <c r="D21" s="95">
        <v>5</v>
      </c>
      <c r="E21" s="92">
        <v>45.75</v>
      </c>
      <c r="F21" s="92">
        <f t="shared" si="0"/>
        <v>43.462499999999999</v>
      </c>
      <c r="G21" s="92"/>
      <c r="H21" s="145"/>
      <c r="I21" s="93"/>
      <c r="J21" s="131"/>
      <c r="K21" s="93"/>
      <c r="L21" s="131"/>
      <c r="M21" s="93"/>
      <c r="N21" s="131"/>
      <c r="O21" s="2"/>
      <c r="P21" s="2"/>
      <c r="Q21" s="2"/>
    </row>
    <row r="22" spans="1:17" ht="12.75" hidden="1" customHeight="1">
      <c r="A22" s="122">
        <v>4810156001501</v>
      </c>
      <c r="B22" s="91" t="s">
        <v>293</v>
      </c>
      <c r="C22" s="95" t="s">
        <v>292</v>
      </c>
      <c r="D22" s="95">
        <v>5</v>
      </c>
      <c r="E22" s="92">
        <v>45.75</v>
      </c>
      <c r="F22" s="92">
        <f t="shared" si="0"/>
        <v>43.462499999999999</v>
      </c>
      <c r="G22" s="92"/>
      <c r="H22" s="145"/>
      <c r="I22" s="93"/>
      <c r="J22" s="131"/>
      <c r="K22" s="93"/>
      <c r="L22" s="131"/>
      <c r="M22" s="93"/>
      <c r="N22" s="131"/>
      <c r="O22" s="2"/>
      <c r="P22" s="2"/>
      <c r="Q22" s="2"/>
    </row>
    <row r="23" spans="1:17" ht="12.75" hidden="1" customHeight="1">
      <c r="A23" s="122">
        <v>4810156001556</v>
      </c>
      <c r="B23" s="91" t="s">
        <v>294</v>
      </c>
      <c r="C23" s="95" t="s">
        <v>292</v>
      </c>
      <c r="D23" s="95">
        <v>5</v>
      </c>
      <c r="E23" s="92">
        <v>45.75</v>
      </c>
      <c r="F23" s="92">
        <f t="shared" si="0"/>
        <v>43.462499999999999</v>
      </c>
      <c r="G23" s="92"/>
      <c r="H23" s="145"/>
      <c r="I23" s="93"/>
      <c r="J23" s="131"/>
      <c r="K23" s="93"/>
      <c r="L23" s="131"/>
      <c r="M23" s="93"/>
      <c r="N23" s="131"/>
      <c r="O23" s="2"/>
      <c r="P23" s="2"/>
      <c r="Q23" s="2"/>
    </row>
    <row r="24" spans="1:17" ht="13.5" hidden="1" customHeight="1">
      <c r="A24" s="122">
        <v>4810156005196</v>
      </c>
      <c r="B24" s="91" t="s">
        <v>295</v>
      </c>
      <c r="C24" s="95" t="s">
        <v>296</v>
      </c>
      <c r="D24" s="95">
        <v>3</v>
      </c>
      <c r="E24" s="92">
        <v>51</v>
      </c>
      <c r="F24" s="92">
        <f t="shared" si="0"/>
        <v>48.449999999999996</v>
      </c>
      <c r="G24" s="92"/>
      <c r="H24" s="145"/>
      <c r="I24" s="93"/>
      <c r="J24" s="131"/>
      <c r="K24" s="93"/>
      <c r="L24" s="131"/>
      <c r="M24" s="93"/>
      <c r="N24" s="131"/>
      <c r="O24" s="2"/>
      <c r="P24" s="2"/>
      <c r="Q24" s="2"/>
    </row>
    <row r="25" spans="1:17" ht="12.75" hidden="1" customHeight="1">
      <c r="A25" s="122"/>
      <c r="B25" s="91" t="s">
        <v>651</v>
      </c>
      <c r="C25" s="95">
        <v>1.6</v>
      </c>
      <c r="D25" s="95">
        <v>3</v>
      </c>
      <c r="E25" s="92">
        <v>33</v>
      </c>
      <c r="F25" s="92">
        <f t="shared" si="0"/>
        <v>31.349999999999998</v>
      </c>
      <c r="G25" s="92"/>
      <c r="H25" s="145"/>
      <c r="I25" s="93"/>
      <c r="J25" s="131"/>
      <c r="K25" s="93"/>
      <c r="L25" s="131"/>
      <c r="M25" s="93"/>
      <c r="N25" s="131"/>
      <c r="O25" s="2"/>
      <c r="P25" s="2"/>
      <c r="Q25" s="2"/>
    </row>
    <row r="26" spans="1:17" ht="12.75" hidden="1" customHeight="1">
      <c r="A26" s="122"/>
      <c r="B26" s="91" t="s">
        <v>1020</v>
      </c>
      <c r="C26" s="95"/>
      <c r="D26" s="95"/>
      <c r="E26" s="92">
        <v>11</v>
      </c>
      <c r="F26" s="92">
        <f t="shared" si="0"/>
        <v>10.45</v>
      </c>
      <c r="G26" s="92"/>
      <c r="H26" s="145"/>
      <c r="I26" s="93"/>
      <c r="J26" s="131"/>
      <c r="K26" s="93"/>
      <c r="L26" s="131"/>
      <c r="M26" s="93"/>
      <c r="N26" s="131"/>
      <c r="O26" s="2"/>
      <c r="P26" s="2"/>
      <c r="Q26" s="2"/>
    </row>
    <row r="27" spans="1:17" ht="11.25" customHeight="1">
      <c r="A27" s="122">
        <v>4810156006476</v>
      </c>
      <c r="B27" s="91" t="s">
        <v>298</v>
      </c>
      <c r="C27" s="95" t="s">
        <v>297</v>
      </c>
      <c r="D27" s="95">
        <v>5</v>
      </c>
      <c r="E27" s="92">
        <v>37.6</v>
      </c>
      <c r="F27" s="92">
        <f t="shared" si="0"/>
        <v>35.72</v>
      </c>
      <c r="G27" s="92">
        <f>E27*0.93</f>
        <v>34.968000000000004</v>
      </c>
      <c r="H27" s="145"/>
      <c r="I27" s="93"/>
      <c r="J27" s="131"/>
      <c r="K27" s="93"/>
      <c r="L27" s="131"/>
      <c r="M27" s="93"/>
      <c r="N27" s="131"/>
    </row>
    <row r="28" spans="1:17" ht="13.5" hidden="1" customHeight="1">
      <c r="A28" s="122"/>
      <c r="B28" s="91" t="s">
        <v>179</v>
      </c>
      <c r="C28" s="95"/>
      <c r="D28" s="95"/>
      <c r="E28" s="92">
        <v>18.2</v>
      </c>
      <c r="F28" s="92">
        <f t="shared" si="0"/>
        <v>17.29</v>
      </c>
      <c r="G28" s="92">
        <f t="shared" ref="G28:G85" si="1">E28*0.93</f>
        <v>16.926000000000002</v>
      </c>
      <c r="H28" s="145"/>
      <c r="I28" s="93"/>
      <c r="J28" s="131"/>
      <c r="K28" s="93"/>
      <c r="L28" s="131"/>
      <c r="M28" s="93"/>
      <c r="N28" s="131"/>
    </row>
    <row r="29" spans="1:17" ht="13.5" hidden="1" customHeight="1">
      <c r="A29" s="122"/>
      <c r="B29" s="91" t="s">
        <v>299</v>
      </c>
      <c r="C29" s="95"/>
      <c r="D29" s="95"/>
      <c r="E29" s="92">
        <v>14.9</v>
      </c>
      <c r="F29" s="92">
        <f t="shared" si="0"/>
        <v>14.154999999999999</v>
      </c>
      <c r="G29" s="92">
        <f t="shared" si="1"/>
        <v>13.857000000000001</v>
      </c>
      <c r="H29" s="145"/>
      <c r="I29" s="93"/>
      <c r="J29" s="131"/>
      <c r="K29" s="93"/>
      <c r="L29" s="131"/>
      <c r="M29" s="93"/>
      <c r="N29" s="131"/>
    </row>
    <row r="30" spans="1:17" ht="12.75" hidden="1" customHeight="1">
      <c r="A30" s="122"/>
      <c r="B30" s="91" t="s">
        <v>324</v>
      </c>
      <c r="C30" s="95"/>
      <c r="D30" s="95"/>
      <c r="E30" s="92">
        <v>55.4</v>
      </c>
      <c r="F30" s="92">
        <f t="shared" si="0"/>
        <v>52.629999999999995</v>
      </c>
      <c r="G30" s="92">
        <f t="shared" si="1"/>
        <v>51.521999999999998</v>
      </c>
      <c r="H30" s="145"/>
      <c r="I30" s="93"/>
      <c r="J30" s="131"/>
      <c r="K30" s="93"/>
      <c r="L30" s="131"/>
      <c r="M30" s="93"/>
      <c r="N30" s="131"/>
    </row>
    <row r="31" spans="1:17" ht="12.75" hidden="1" customHeight="1">
      <c r="A31" s="122"/>
      <c r="B31" s="91" t="s">
        <v>152</v>
      </c>
      <c r="C31" s="95"/>
      <c r="D31" s="95"/>
      <c r="E31" s="92">
        <v>29.85</v>
      </c>
      <c r="F31" s="92">
        <f t="shared" si="0"/>
        <v>28.357500000000002</v>
      </c>
      <c r="G31" s="92">
        <f t="shared" si="1"/>
        <v>27.760500000000004</v>
      </c>
      <c r="H31" s="145"/>
      <c r="I31" s="93"/>
      <c r="J31" s="131"/>
      <c r="K31" s="93"/>
      <c r="L31" s="131"/>
      <c r="M31" s="93"/>
      <c r="N31" s="131"/>
    </row>
    <row r="32" spans="1:17" ht="12.75" hidden="1" customHeight="1">
      <c r="A32" s="122"/>
      <c r="B32" s="91" t="s">
        <v>471</v>
      </c>
      <c r="C32" s="95"/>
      <c r="D32" s="95"/>
      <c r="E32" s="92">
        <v>29.85</v>
      </c>
      <c r="F32" s="92">
        <f t="shared" si="0"/>
        <v>28.357500000000002</v>
      </c>
      <c r="G32" s="92">
        <f t="shared" si="1"/>
        <v>27.760500000000004</v>
      </c>
      <c r="H32" s="145"/>
      <c r="I32" s="93"/>
      <c r="J32" s="131"/>
      <c r="K32" s="93"/>
      <c r="L32" s="131"/>
      <c r="M32" s="93"/>
      <c r="N32" s="131"/>
    </row>
    <row r="33" spans="1:14" ht="12.75" hidden="1" customHeight="1">
      <c r="A33" s="122"/>
      <c r="B33" s="91" t="s">
        <v>307</v>
      </c>
      <c r="C33" s="95"/>
      <c r="D33" s="95"/>
      <c r="E33" s="92">
        <v>55</v>
      </c>
      <c r="F33" s="92">
        <f t="shared" si="0"/>
        <v>52.25</v>
      </c>
      <c r="G33" s="92">
        <f t="shared" si="1"/>
        <v>51.150000000000006</v>
      </c>
      <c r="H33" s="145"/>
      <c r="I33" s="93"/>
      <c r="J33" s="131"/>
      <c r="K33" s="93"/>
      <c r="L33" s="131"/>
      <c r="M33" s="93"/>
      <c r="N33" s="131"/>
    </row>
    <row r="34" spans="1:14" ht="12.75" hidden="1" customHeight="1">
      <c r="A34" s="122"/>
      <c r="B34" s="91" t="s">
        <v>473</v>
      </c>
      <c r="C34" s="95" t="s">
        <v>153</v>
      </c>
      <c r="D34" s="95">
        <v>4</v>
      </c>
      <c r="E34" s="92">
        <v>40.4</v>
      </c>
      <c r="F34" s="92">
        <f t="shared" si="0"/>
        <v>38.379999999999995</v>
      </c>
      <c r="G34" s="92">
        <f t="shared" si="1"/>
        <v>37.572000000000003</v>
      </c>
      <c r="H34" s="145"/>
      <c r="I34" s="93"/>
      <c r="J34" s="131"/>
      <c r="K34" s="93"/>
      <c r="L34" s="131"/>
      <c r="M34" s="93"/>
      <c r="N34" s="131"/>
    </row>
    <row r="35" spans="1:14" ht="12.75" hidden="1" customHeight="1">
      <c r="A35" s="122">
        <v>4810156004106</v>
      </c>
      <c r="B35" s="91" t="s">
        <v>472</v>
      </c>
      <c r="C35" s="95" t="s">
        <v>153</v>
      </c>
      <c r="D35" s="95">
        <v>4</v>
      </c>
      <c r="E35" s="92">
        <v>40.4</v>
      </c>
      <c r="F35" s="92">
        <f t="shared" si="0"/>
        <v>38.379999999999995</v>
      </c>
      <c r="G35" s="92">
        <f t="shared" si="1"/>
        <v>37.572000000000003</v>
      </c>
      <c r="H35" s="145"/>
      <c r="I35" s="93"/>
      <c r="J35" s="131"/>
      <c r="K35" s="93"/>
      <c r="L35" s="131"/>
      <c r="M35" s="93"/>
      <c r="N35" s="131"/>
    </row>
    <row r="36" spans="1:14" ht="12.75" hidden="1" customHeight="1">
      <c r="A36" s="122"/>
      <c r="B36" s="91" t="s">
        <v>474</v>
      </c>
      <c r="C36" s="95" t="s">
        <v>153</v>
      </c>
      <c r="D36" s="95">
        <v>4</v>
      </c>
      <c r="E36" s="92">
        <v>40.4</v>
      </c>
      <c r="F36" s="92">
        <f t="shared" si="0"/>
        <v>38.379999999999995</v>
      </c>
      <c r="G36" s="92">
        <f t="shared" si="1"/>
        <v>37.572000000000003</v>
      </c>
      <c r="H36" s="145"/>
      <c r="I36" s="93"/>
      <c r="J36" s="131"/>
      <c r="K36" s="93"/>
      <c r="L36" s="131"/>
      <c r="M36" s="93"/>
      <c r="N36" s="131"/>
    </row>
    <row r="37" spans="1:14" ht="12.75" hidden="1" customHeight="1">
      <c r="A37" s="122">
        <v>4810156007824</v>
      </c>
      <c r="B37" s="91" t="s">
        <v>765</v>
      </c>
      <c r="C37" s="95" t="s">
        <v>153</v>
      </c>
      <c r="D37" s="95">
        <v>4</v>
      </c>
      <c r="E37" s="92">
        <v>40.4</v>
      </c>
      <c r="F37" s="92">
        <f t="shared" si="0"/>
        <v>38.379999999999995</v>
      </c>
      <c r="G37" s="92">
        <f t="shared" si="1"/>
        <v>37.572000000000003</v>
      </c>
      <c r="H37" s="145"/>
      <c r="I37" s="93"/>
      <c r="J37" s="131"/>
      <c r="K37" s="93"/>
      <c r="L37" s="131"/>
      <c r="M37" s="93"/>
      <c r="N37" s="131"/>
    </row>
    <row r="38" spans="1:14" ht="12.75" hidden="1" customHeight="1">
      <c r="A38" s="122">
        <v>4810156007831</v>
      </c>
      <c r="B38" s="91" t="s">
        <v>207</v>
      </c>
      <c r="C38" s="95" t="s">
        <v>153</v>
      </c>
      <c r="D38" s="95">
        <v>4</v>
      </c>
      <c r="E38" s="92">
        <v>40.4</v>
      </c>
      <c r="F38" s="92">
        <f t="shared" si="0"/>
        <v>38.379999999999995</v>
      </c>
      <c r="G38" s="92">
        <f t="shared" si="1"/>
        <v>37.572000000000003</v>
      </c>
      <c r="H38" s="145"/>
      <c r="I38" s="93"/>
      <c r="J38" s="131"/>
      <c r="K38" s="93"/>
      <c r="L38" s="131"/>
      <c r="M38" s="93"/>
      <c r="N38" s="131"/>
    </row>
    <row r="39" spans="1:14" ht="12.75" hidden="1" customHeight="1">
      <c r="A39" s="122">
        <v>4810156017397</v>
      </c>
      <c r="B39" s="91" t="s">
        <v>914</v>
      </c>
      <c r="C39" s="95"/>
      <c r="D39" s="95"/>
      <c r="E39" s="92">
        <v>21.25</v>
      </c>
      <c r="F39" s="92">
        <f t="shared" si="0"/>
        <v>20.1875</v>
      </c>
      <c r="G39" s="92">
        <f t="shared" si="1"/>
        <v>19.762499999999999</v>
      </c>
      <c r="H39" s="145"/>
      <c r="I39" s="93"/>
      <c r="J39" s="131"/>
      <c r="K39" s="93"/>
      <c r="L39" s="131"/>
      <c r="M39" s="93"/>
      <c r="N39" s="131"/>
    </row>
    <row r="40" spans="1:14" ht="13.5" hidden="1" customHeight="1">
      <c r="A40" s="122"/>
      <c r="B40" s="91" t="s">
        <v>69</v>
      </c>
      <c r="C40" s="95"/>
      <c r="D40" s="95"/>
      <c r="E40" s="92">
        <v>22.9</v>
      </c>
      <c r="F40" s="92">
        <f t="shared" si="0"/>
        <v>21.754999999999999</v>
      </c>
      <c r="G40" s="92">
        <f t="shared" si="1"/>
        <v>21.297000000000001</v>
      </c>
      <c r="H40" s="145"/>
      <c r="I40" s="93"/>
      <c r="J40" s="131"/>
      <c r="K40" s="93"/>
      <c r="L40" s="131"/>
      <c r="M40" s="93"/>
      <c r="N40" s="131"/>
    </row>
    <row r="41" spans="1:14" ht="13.5" hidden="1" customHeight="1">
      <c r="A41" s="122"/>
      <c r="B41" s="91" t="s">
        <v>1272</v>
      </c>
      <c r="C41" s="95"/>
      <c r="D41" s="95"/>
      <c r="E41" s="92">
        <v>55.8</v>
      </c>
      <c r="F41" s="92">
        <f t="shared" si="0"/>
        <v>53.01</v>
      </c>
      <c r="G41" s="92">
        <f t="shared" si="1"/>
        <v>51.893999999999998</v>
      </c>
      <c r="H41" s="145"/>
      <c r="I41" s="93"/>
      <c r="J41" s="131"/>
      <c r="K41" s="93"/>
      <c r="L41" s="131"/>
      <c r="M41" s="93"/>
      <c r="N41" s="131"/>
    </row>
    <row r="42" spans="1:14" ht="13.5" hidden="1" customHeight="1">
      <c r="A42" s="122"/>
      <c r="B42" s="91" t="s">
        <v>1273</v>
      </c>
      <c r="C42" s="95"/>
      <c r="D42" s="95"/>
      <c r="E42" s="92">
        <v>56.5</v>
      </c>
      <c r="F42" s="92">
        <f t="shared" si="0"/>
        <v>53.674999999999997</v>
      </c>
      <c r="G42" s="92">
        <f t="shared" si="1"/>
        <v>52.545000000000002</v>
      </c>
      <c r="H42" s="145"/>
      <c r="I42" s="93"/>
      <c r="J42" s="131"/>
      <c r="K42" s="93"/>
      <c r="L42" s="131"/>
      <c r="M42" s="93"/>
      <c r="N42" s="131"/>
    </row>
    <row r="43" spans="1:14" ht="13.5" customHeight="1">
      <c r="A43" s="122">
        <v>4810156000719</v>
      </c>
      <c r="B43" s="91" t="s">
        <v>9</v>
      </c>
      <c r="C43" s="95" t="s">
        <v>297</v>
      </c>
      <c r="D43" s="95">
        <v>10</v>
      </c>
      <c r="E43" s="92">
        <v>21</v>
      </c>
      <c r="F43" s="92">
        <f t="shared" si="0"/>
        <v>19.95</v>
      </c>
      <c r="G43" s="92">
        <f t="shared" si="1"/>
        <v>19.53</v>
      </c>
      <c r="H43" s="145"/>
      <c r="I43" s="93"/>
      <c r="J43" s="131"/>
      <c r="K43" s="93"/>
      <c r="L43" s="131"/>
      <c r="M43" s="93"/>
      <c r="N43" s="131"/>
    </row>
    <row r="44" spans="1:14">
      <c r="A44" s="122">
        <v>4810156008241</v>
      </c>
      <c r="B44" s="91" t="s">
        <v>10</v>
      </c>
      <c r="C44" s="95" t="s">
        <v>297</v>
      </c>
      <c r="D44" s="95">
        <v>10</v>
      </c>
      <c r="E44" s="92">
        <v>21</v>
      </c>
      <c r="F44" s="92">
        <f t="shared" si="0"/>
        <v>19.95</v>
      </c>
      <c r="G44" s="92">
        <f t="shared" si="1"/>
        <v>19.53</v>
      </c>
      <c r="H44" s="145"/>
      <c r="I44" s="93"/>
      <c r="J44" s="131"/>
      <c r="K44" s="93"/>
      <c r="L44" s="131"/>
      <c r="M44" s="93"/>
      <c r="N44" s="131"/>
    </row>
    <row r="45" spans="1:14" ht="15.75" hidden="1" customHeight="1">
      <c r="A45" s="122">
        <v>4810156017427</v>
      </c>
      <c r="B45" s="91" t="s">
        <v>11</v>
      </c>
      <c r="C45" s="95" t="s">
        <v>297</v>
      </c>
      <c r="D45" s="95">
        <v>10</v>
      </c>
      <c r="E45" s="92">
        <v>25.7</v>
      </c>
      <c r="F45" s="92">
        <f t="shared" si="0"/>
        <v>24.414999999999999</v>
      </c>
      <c r="G45" s="92">
        <f t="shared" si="1"/>
        <v>23.901</v>
      </c>
      <c r="H45" s="145"/>
      <c r="I45" s="93"/>
      <c r="J45" s="131"/>
      <c r="K45" s="93"/>
      <c r="L45" s="131"/>
      <c r="M45" s="93"/>
      <c r="N45" s="131"/>
    </row>
    <row r="46" spans="1:14" ht="12.75" customHeight="1">
      <c r="A46" s="122">
        <v>4810156017427</v>
      </c>
      <c r="B46" s="91" t="s">
        <v>32</v>
      </c>
      <c r="C46" s="95" t="s">
        <v>297</v>
      </c>
      <c r="D46" s="95">
        <v>10</v>
      </c>
      <c r="E46" s="92">
        <v>25.7</v>
      </c>
      <c r="F46" s="92">
        <f t="shared" si="0"/>
        <v>24.414999999999999</v>
      </c>
      <c r="G46" s="92">
        <f t="shared" si="1"/>
        <v>23.901</v>
      </c>
      <c r="H46" s="145"/>
      <c r="I46" s="93"/>
      <c r="J46" s="131"/>
      <c r="K46" s="93"/>
      <c r="L46" s="131"/>
      <c r="M46" s="93"/>
      <c r="N46" s="131"/>
    </row>
    <row r="47" spans="1:14" ht="12.75" hidden="1" customHeight="1">
      <c r="A47" s="122">
        <v>4810156032680</v>
      </c>
      <c r="B47" s="91" t="s">
        <v>308</v>
      </c>
      <c r="C47" s="95"/>
      <c r="D47" s="95"/>
      <c r="E47" s="92">
        <v>12.7</v>
      </c>
      <c r="F47" s="92">
        <f t="shared" si="0"/>
        <v>12.065</v>
      </c>
      <c r="G47" s="92">
        <f t="shared" si="1"/>
        <v>11.811</v>
      </c>
      <c r="H47" s="145"/>
      <c r="I47" s="93"/>
      <c r="J47" s="131"/>
      <c r="K47" s="93"/>
      <c r="L47" s="131"/>
      <c r="M47" s="93"/>
      <c r="N47" s="131"/>
    </row>
    <row r="48" spans="1:14">
      <c r="A48" s="122"/>
      <c r="B48" s="91" t="s">
        <v>971</v>
      </c>
      <c r="C48" s="95" t="s">
        <v>12</v>
      </c>
      <c r="D48" s="95">
        <v>10</v>
      </c>
      <c r="E48" s="92">
        <v>25.7</v>
      </c>
      <c r="F48" s="92">
        <f t="shared" si="0"/>
        <v>24.414999999999999</v>
      </c>
      <c r="G48" s="92">
        <f t="shared" si="1"/>
        <v>23.901</v>
      </c>
      <c r="H48" s="145"/>
      <c r="I48" s="93"/>
      <c r="J48" s="131"/>
      <c r="K48" s="93"/>
      <c r="L48" s="131"/>
      <c r="M48" s="93"/>
      <c r="N48" s="131"/>
    </row>
    <row r="49" spans="1:14" hidden="1">
      <c r="A49" s="122"/>
      <c r="B49" s="91" t="s">
        <v>348</v>
      </c>
      <c r="C49" s="95"/>
      <c r="D49" s="95"/>
      <c r="E49" s="92">
        <v>12.7</v>
      </c>
      <c r="F49" s="92">
        <f t="shared" si="0"/>
        <v>12.065</v>
      </c>
      <c r="G49" s="92">
        <f t="shared" si="1"/>
        <v>11.811</v>
      </c>
      <c r="H49" s="145"/>
      <c r="I49" s="93"/>
      <c r="J49" s="131"/>
      <c r="K49" s="93"/>
      <c r="L49" s="131"/>
      <c r="M49" s="93"/>
      <c r="N49" s="131"/>
    </row>
    <row r="50" spans="1:14" hidden="1">
      <c r="A50" s="122">
        <v>4810156032697</v>
      </c>
      <c r="B50" s="91" t="s">
        <v>742</v>
      </c>
      <c r="C50" s="95"/>
      <c r="D50" s="95"/>
      <c r="E50" s="92">
        <v>12.7</v>
      </c>
      <c r="F50" s="92">
        <f t="shared" si="0"/>
        <v>12.065</v>
      </c>
      <c r="G50" s="92">
        <f t="shared" si="1"/>
        <v>11.811</v>
      </c>
      <c r="H50" s="145"/>
      <c r="I50" s="93"/>
      <c r="J50" s="131"/>
      <c r="K50" s="93"/>
      <c r="L50" s="131"/>
      <c r="M50" s="93"/>
      <c r="N50" s="131"/>
    </row>
    <row r="51" spans="1:14">
      <c r="A51" s="122">
        <v>4810156000252</v>
      </c>
      <c r="B51" s="91" t="s">
        <v>724</v>
      </c>
      <c r="C51" s="95" t="s">
        <v>297</v>
      </c>
      <c r="D51" s="95">
        <v>10</v>
      </c>
      <c r="E51" s="92">
        <v>22.9</v>
      </c>
      <c r="F51" s="92">
        <f t="shared" si="0"/>
        <v>21.754999999999999</v>
      </c>
      <c r="G51" s="92">
        <f t="shared" si="1"/>
        <v>21.297000000000001</v>
      </c>
      <c r="H51" s="145"/>
      <c r="I51" s="93"/>
      <c r="J51" s="131"/>
      <c r="K51" s="93"/>
      <c r="L51" s="131"/>
      <c r="M51" s="93"/>
      <c r="N51" s="131"/>
    </row>
    <row r="52" spans="1:14" hidden="1">
      <c r="A52" s="122">
        <v>4810156000269</v>
      </c>
      <c r="B52" s="91" t="s">
        <v>698</v>
      </c>
      <c r="C52" s="95" t="s">
        <v>12</v>
      </c>
      <c r="D52" s="95">
        <v>10</v>
      </c>
      <c r="E52" s="92">
        <v>22.9</v>
      </c>
      <c r="F52" s="92">
        <f t="shared" si="0"/>
        <v>21.754999999999999</v>
      </c>
      <c r="G52" s="92">
        <f t="shared" si="1"/>
        <v>21.297000000000001</v>
      </c>
      <c r="H52" s="145"/>
      <c r="I52" s="93"/>
      <c r="J52" s="131"/>
      <c r="K52" s="93"/>
      <c r="L52" s="131"/>
      <c r="M52" s="93"/>
      <c r="N52" s="131"/>
    </row>
    <row r="53" spans="1:14">
      <c r="A53" s="122">
        <v>4810156000245</v>
      </c>
      <c r="B53" s="91" t="s">
        <v>697</v>
      </c>
      <c r="C53" s="95" t="s">
        <v>297</v>
      </c>
      <c r="D53" s="95">
        <v>10</v>
      </c>
      <c r="E53" s="92">
        <v>22.9</v>
      </c>
      <c r="F53" s="92">
        <f t="shared" si="0"/>
        <v>21.754999999999999</v>
      </c>
      <c r="G53" s="92">
        <f t="shared" si="1"/>
        <v>21.297000000000001</v>
      </c>
      <c r="H53" s="145"/>
      <c r="I53" s="93"/>
      <c r="J53" s="131"/>
      <c r="K53" s="93"/>
      <c r="L53" s="131"/>
      <c r="M53" s="93"/>
      <c r="N53" s="131"/>
    </row>
    <row r="54" spans="1:14">
      <c r="A54" s="122">
        <v>4810154810156</v>
      </c>
      <c r="B54" s="91" t="s">
        <v>78</v>
      </c>
      <c r="C54" s="95" t="s">
        <v>297</v>
      </c>
      <c r="D54" s="95">
        <v>10</v>
      </c>
      <c r="E54" s="92">
        <v>22.9</v>
      </c>
      <c r="F54" s="92">
        <f t="shared" si="0"/>
        <v>21.754999999999999</v>
      </c>
      <c r="G54" s="92">
        <f t="shared" si="1"/>
        <v>21.297000000000001</v>
      </c>
      <c r="H54" s="145"/>
      <c r="I54" s="93"/>
      <c r="J54" s="131"/>
      <c r="K54" s="93"/>
      <c r="L54" s="131"/>
      <c r="M54" s="93"/>
      <c r="N54" s="131"/>
    </row>
    <row r="55" spans="1:14" hidden="1">
      <c r="A55" s="122">
        <v>4810156017410</v>
      </c>
      <c r="B55" s="91" t="s">
        <v>79</v>
      </c>
      <c r="C55" s="95" t="s">
        <v>297</v>
      </c>
      <c r="D55" s="95">
        <v>10</v>
      </c>
      <c r="E55" s="92">
        <v>22.9</v>
      </c>
      <c r="F55" s="92">
        <f t="shared" si="0"/>
        <v>21.754999999999999</v>
      </c>
      <c r="G55" s="92">
        <f t="shared" si="1"/>
        <v>21.297000000000001</v>
      </c>
      <c r="H55" s="145"/>
      <c r="I55" s="93"/>
      <c r="J55" s="131"/>
      <c r="K55" s="93"/>
      <c r="L55" s="131"/>
      <c r="M55" s="93"/>
      <c r="N55" s="131"/>
    </row>
    <row r="56" spans="1:14" hidden="1">
      <c r="A56" s="122">
        <v>4810156025606</v>
      </c>
      <c r="B56" s="91" t="s">
        <v>234</v>
      </c>
      <c r="C56" s="95" t="s">
        <v>233</v>
      </c>
      <c r="D56" s="95">
        <v>10</v>
      </c>
      <c r="E56" s="92">
        <v>22.9</v>
      </c>
      <c r="F56" s="92">
        <f t="shared" si="0"/>
        <v>21.754999999999999</v>
      </c>
      <c r="G56" s="92">
        <f t="shared" si="1"/>
        <v>21.297000000000001</v>
      </c>
      <c r="H56" s="145"/>
      <c r="I56" s="93"/>
      <c r="J56" s="131"/>
      <c r="K56" s="93"/>
      <c r="L56" s="131"/>
      <c r="M56" s="93"/>
      <c r="N56" s="131"/>
    </row>
    <row r="57" spans="1:14" ht="13.5" hidden="1" customHeight="1">
      <c r="A57" s="122">
        <v>4810156005325</v>
      </c>
      <c r="B57" s="91" t="s">
        <v>550</v>
      </c>
      <c r="C57" s="95" t="s">
        <v>12</v>
      </c>
      <c r="D57" s="95">
        <v>5</v>
      </c>
      <c r="E57" s="92">
        <v>21</v>
      </c>
      <c r="F57" s="92">
        <f t="shared" si="0"/>
        <v>19.95</v>
      </c>
      <c r="G57" s="92">
        <f t="shared" si="1"/>
        <v>19.53</v>
      </c>
      <c r="H57" s="145"/>
      <c r="I57" s="93"/>
      <c r="J57" s="131"/>
      <c r="K57" s="93"/>
      <c r="L57" s="131"/>
      <c r="M57" s="93"/>
      <c r="N57" s="131"/>
    </row>
    <row r="58" spans="1:14" ht="12.75" hidden="1" customHeight="1">
      <c r="A58" s="122"/>
      <c r="B58" s="91" t="s">
        <v>551</v>
      </c>
      <c r="C58" s="95" t="s">
        <v>12</v>
      </c>
      <c r="D58" s="95">
        <v>5</v>
      </c>
      <c r="E58" s="92">
        <v>21</v>
      </c>
      <c r="F58" s="92">
        <f t="shared" si="0"/>
        <v>19.95</v>
      </c>
      <c r="G58" s="92">
        <f t="shared" si="1"/>
        <v>19.53</v>
      </c>
      <c r="H58" s="145"/>
      <c r="I58" s="93"/>
      <c r="J58" s="131"/>
      <c r="K58" s="93"/>
      <c r="L58" s="131"/>
      <c r="M58" s="93"/>
      <c r="N58" s="131"/>
    </row>
    <row r="59" spans="1:14" ht="12.75" hidden="1" customHeight="1">
      <c r="A59" s="122"/>
      <c r="B59" s="91" t="s">
        <v>552</v>
      </c>
      <c r="C59" s="95" t="s">
        <v>12</v>
      </c>
      <c r="D59" s="95">
        <v>5</v>
      </c>
      <c r="E59" s="92">
        <v>21</v>
      </c>
      <c r="F59" s="92">
        <f t="shared" si="0"/>
        <v>19.95</v>
      </c>
      <c r="G59" s="92">
        <f t="shared" si="1"/>
        <v>19.53</v>
      </c>
      <c r="H59" s="145"/>
      <c r="I59" s="93"/>
      <c r="J59" s="131"/>
      <c r="K59" s="93"/>
      <c r="L59" s="131"/>
      <c r="M59" s="93"/>
      <c r="N59" s="131"/>
    </row>
    <row r="60" spans="1:14" ht="12.75" hidden="1" customHeight="1">
      <c r="A60" s="122"/>
      <c r="B60" s="91" t="s">
        <v>553</v>
      </c>
      <c r="C60" s="95" t="s">
        <v>12</v>
      </c>
      <c r="D60" s="95">
        <v>5</v>
      </c>
      <c r="E60" s="92">
        <v>21</v>
      </c>
      <c r="F60" s="92">
        <f t="shared" si="0"/>
        <v>19.95</v>
      </c>
      <c r="G60" s="92">
        <f t="shared" si="1"/>
        <v>19.53</v>
      </c>
      <c r="H60" s="145"/>
      <c r="I60" s="93"/>
      <c r="J60" s="131"/>
      <c r="K60" s="93"/>
      <c r="L60" s="131"/>
      <c r="M60" s="93"/>
      <c r="N60" s="131"/>
    </row>
    <row r="61" spans="1:14" ht="12.75" hidden="1" customHeight="1">
      <c r="A61" s="122">
        <v>4810156005332</v>
      </c>
      <c r="B61" s="91" t="s">
        <v>554</v>
      </c>
      <c r="C61" s="95" t="s">
        <v>12</v>
      </c>
      <c r="D61" s="95">
        <v>5</v>
      </c>
      <c r="E61" s="92">
        <v>21</v>
      </c>
      <c r="F61" s="92">
        <f t="shared" si="0"/>
        <v>19.95</v>
      </c>
      <c r="G61" s="92">
        <f t="shared" si="1"/>
        <v>19.53</v>
      </c>
      <c r="H61" s="145"/>
      <c r="I61" s="93"/>
      <c r="J61" s="131"/>
      <c r="K61" s="93"/>
      <c r="L61" s="131"/>
      <c r="M61" s="93"/>
      <c r="N61" s="131"/>
    </row>
    <row r="62" spans="1:14" ht="12.75" hidden="1" customHeight="1">
      <c r="A62" s="122">
        <v>4810156026368</v>
      </c>
      <c r="B62" s="91" t="s">
        <v>650</v>
      </c>
      <c r="C62" s="95" t="s">
        <v>12</v>
      </c>
      <c r="D62" s="95">
        <v>5</v>
      </c>
      <c r="E62" s="92">
        <v>21</v>
      </c>
      <c r="F62" s="92">
        <f t="shared" si="0"/>
        <v>19.95</v>
      </c>
      <c r="G62" s="92">
        <f t="shared" si="1"/>
        <v>19.53</v>
      </c>
      <c r="H62" s="145"/>
      <c r="I62" s="93"/>
      <c r="J62" s="131"/>
      <c r="K62" s="93"/>
      <c r="L62" s="131"/>
      <c r="M62" s="93"/>
      <c r="N62" s="131"/>
    </row>
    <row r="63" spans="1:14" ht="12.75" hidden="1" customHeight="1">
      <c r="A63" s="123">
        <v>4810156005370</v>
      </c>
      <c r="B63" s="91" t="s">
        <v>555</v>
      </c>
      <c r="C63" s="95" t="s">
        <v>12</v>
      </c>
      <c r="D63" s="95">
        <v>5</v>
      </c>
      <c r="E63" s="92">
        <v>21</v>
      </c>
      <c r="F63" s="92">
        <f t="shared" si="0"/>
        <v>19.95</v>
      </c>
      <c r="G63" s="92">
        <f t="shared" si="1"/>
        <v>19.53</v>
      </c>
      <c r="H63" s="145"/>
      <c r="I63" s="93"/>
      <c r="J63" s="131"/>
      <c r="K63" s="93"/>
      <c r="L63" s="131"/>
      <c r="M63" s="93"/>
      <c r="N63" s="131"/>
    </row>
    <row r="64" spans="1:14" ht="12.75" customHeight="1">
      <c r="A64" s="160">
        <v>4810156024661</v>
      </c>
      <c r="B64" s="154" t="s">
        <v>347</v>
      </c>
      <c r="C64" s="95"/>
      <c r="D64" s="95"/>
      <c r="E64" s="92">
        <v>62</v>
      </c>
      <c r="F64" s="92">
        <f t="shared" si="0"/>
        <v>58.9</v>
      </c>
      <c r="G64" s="92">
        <f t="shared" si="1"/>
        <v>57.660000000000004</v>
      </c>
      <c r="H64" s="145"/>
      <c r="I64" s="93"/>
      <c r="J64" s="131"/>
      <c r="K64" s="93"/>
      <c r="L64" s="131"/>
      <c r="M64" s="93"/>
      <c r="N64" s="131"/>
    </row>
    <row r="65" spans="1:14" ht="12.75" customHeight="1">
      <c r="A65" s="22">
        <v>4810156042146</v>
      </c>
      <c r="B65" s="127" t="s">
        <v>1907</v>
      </c>
      <c r="C65" s="95"/>
      <c r="D65" s="95"/>
      <c r="E65" s="92">
        <v>75.099999999999994</v>
      </c>
      <c r="F65" s="92">
        <f t="shared" si="0"/>
        <v>71.344999999999985</v>
      </c>
      <c r="G65" s="92">
        <f t="shared" si="1"/>
        <v>69.843000000000004</v>
      </c>
      <c r="H65" s="145"/>
      <c r="I65" s="93"/>
      <c r="J65" s="131"/>
      <c r="K65" s="93"/>
      <c r="L65" s="131"/>
      <c r="M65" s="93"/>
      <c r="N65" s="131"/>
    </row>
    <row r="66" spans="1:14" ht="12.75" hidden="1" customHeight="1">
      <c r="A66" s="22">
        <v>4810156046069</v>
      </c>
      <c r="B66" s="91" t="s">
        <v>1802</v>
      </c>
      <c r="C66" s="95"/>
      <c r="D66" s="95"/>
      <c r="E66" s="92">
        <v>63.25</v>
      </c>
      <c r="F66" s="92">
        <f t="shared" si="0"/>
        <v>60.087499999999999</v>
      </c>
      <c r="G66" s="92">
        <f t="shared" si="1"/>
        <v>58.822500000000005</v>
      </c>
      <c r="H66" s="145"/>
      <c r="I66" s="93"/>
      <c r="J66" s="131"/>
      <c r="K66" s="93"/>
      <c r="L66" s="131"/>
      <c r="M66" s="93"/>
      <c r="N66" s="131"/>
    </row>
    <row r="67" spans="1:14" ht="12.75" hidden="1" customHeight="1">
      <c r="A67" s="22">
        <v>4810156046533</v>
      </c>
      <c r="B67" s="91" t="s">
        <v>1803</v>
      </c>
      <c r="C67" s="95"/>
      <c r="D67" s="95"/>
      <c r="E67" s="92">
        <v>70.400000000000006</v>
      </c>
      <c r="F67" s="92">
        <f t="shared" si="0"/>
        <v>66.88</v>
      </c>
      <c r="G67" s="92">
        <f t="shared" si="1"/>
        <v>65.472000000000008</v>
      </c>
      <c r="H67" s="145"/>
      <c r="I67" s="93"/>
      <c r="J67" s="131"/>
      <c r="K67" s="93"/>
      <c r="L67" s="131"/>
      <c r="M67" s="93"/>
      <c r="N67" s="131"/>
    </row>
    <row r="68" spans="1:14" ht="12.75" hidden="1" customHeight="1">
      <c r="A68" s="22">
        <v>4810156046557</v>
      </c>
      <c r="B68" s="91" t="s">
        <v>1804</v>
      </c>
      <c r="C68" s="95"/>
      <c r="D68" s="95"/>
      <c r="E68" s="92">
        <v>61.1</v>
      </c>
      <c r="F68" s="92">
        <f t="shared" si="0"/>
        <v>58.045000000000002</v>
      </c>
      <c r="G68" s="92">
        <f t="shared" si="1"/>
        <v>56.823000000000008</v>
      </c>
      <c r="H68" s="145"/>
      <c r="I68" s="93"/>
      <c r="J68" s="131"/>
      <c r="K68" s="93"/>
      <c r="L68" s="131"/>
      <c r="M68" s="93"/>
      <c r="N68" s="131"/>
    </row>
    <row r="69" spans="1:14" ht="12.75" hidden="1" customHeight="1">
      <c r="A69" s="22">
        <v>4810156024968</v>
      </c>
      <c r="B69" s="91" t="s">
        <v>202</v>
      </c>
      <c r="C69" s="95"/>
      <c r="D69" s="95"/>
      <c r="E69" s="92">
        <v>61</v>
      </c>
      <c r="F69" s="92">
        <f t="shared" si="0"/>
        <v>57.949999999999996</v>
      </c>
      <c r="G69" s="92">
        <f t="shared" si="1"/>
        <v>56.730000000000004</v>
      </c>
      <c r="H69" s="145"/>
      <c r="I69" s="93"/>
      <c r="J69" s="131"/>
      <c r="K69" s="93"/>
      <c r="L69" s="131"/>
      <c r="M69" s="93"/>
      <c r="N69" s="131"/>
    </row>
    <row r="70" spans="1:14" ht="12.75" hidden="1" customHeight="1">
      <c r="A70" s="22">
        <v>4810156046564</v>
      </c>
      <c r="B70" s="91" t="s">
        <v>1979</v>
      </c>
      <c r="C70" s="95"/>
      <c r="D70" s="95"/>
      <c r="E70" s="92">
        <v>67</v>
      </c>
      <c r="F70" s="92">
        <f t="shared" si="0"/>
        <v>63.65</v>
      </c>
      <c r="G70" s="92">
        <f t="shared" si="1"/>
        <v>62.31</v>
      </c>
      <c r="H70" s="145"/>
      <c r="I70" s="93"/>
      <c r="J70" s="131"/>
      <c r="K70" s="93"/>
      <c r="L70" s="131"/>
      <c r="M70" s="93"/>
      <c r="N70" s="131"/>
    </row>
    <row r="71" spans="1:14" ht="12.75" hidden="1" customHeight="1">
      <c r="A71" s="22">
        <v>4810156037043</v>
      </c>
      <c r="B71" s="91" t="s">
        <v>916</v>
      </c>
      <c r="C71" s="95"/>
      <c r="D71" s="95"/>
      <c r="E71" s="92">
        <v>74.400000000000006</v>
      </c>
      <c r="F71" s="92">
        <f t="shared" si="0"/>
        <v>70.680000000000007</v>
      </c>
      <c r="G71" s="92">
        <f t="shared" si="1"/>
        <v>69.192000000000007</v>
      </c>
      <c r="H71" s="145"/>
      <c r="I71" s="93"/>
      <c r="J71" s="131"/>
      <c r="K71" s="93"/>
      <c r="L71" s="131"/>
      <c r="M71" s="93"/>
      <c r="N71" s="131"/>
    </row>
    <row r="72" spans="1:14" ht="12.75" hidden="1" customHeight="1">
      <c r="A72" s="22">
        <v>4810156046052</v>
      </c>
      <c r="B72" s="91" t="s">
        <v>1980</v>
      </c>
      <c r="C72" s="95"/>
      <c r="D72" s="95"/>
      <c r="E72" s="92">
        <v>79.400000000000006</v>
      </c>
      <c r="F72" s="92">
        <f t="shared" si="0"/>
        <v>75.430000000000007</v>
      </c>
      <c r="G72" s="92">
        <f t="shared" si="1"/>
        <v>73.842000000000013</v>
      </c>
      <c r="H72" s="145"/>
      <c r="I72" s="93"/>
      <c r="J72" s="131"/>
      <c r="K72" s="93"/>
      <c r="L72" s="131"/>
      <c r="M72" s="93"/>
      <c r="N72" s="131"/>
    </row>
    <row r="73" spans="1:14" ht="12.75" hidden="1" customHeight="1">
      <c r="A73" s="22">
        <v>4810156045208</v>
      </c>
      <c r="B73" s="91" t="s">
        <v>1981</v>
      </c>
      <c r="C73" s="95"/>
      <c r="D73" s="95"/>
      <c r="E73" s="92">
        <v>39</v>
      </c>
      <c r="F73" s="92">
        <f t="shared" si="0"/>
        <v>37.049999999999997</v>
      </c>
      <c r="G73" s="92">
        <f t="shared" si="1"/>
        <v>36.270000000000003</v>
      </c>
      <c r="H73" s="145"/>
      <c r="I73" s="93"/>
      <c r="J73" s="131"/>
      <c r="K73" s="93"/>
      <c r="L73" s="131"/>
      <c r="M73" s="93"/>
      <c r="N73" s="131"/>
    </row>
    <row r="74" spans="1:14" ht="12.75" hidden="1" customHeight="1">
      <c r="A74" s="22">
        <v>4810156045239</v>
      </c>
      <c r="B74" s="91" t="s">
        <v>1982</v>
      </c>
      <c r="C74" s="95"/>
      <c r="D74" s="95"/>
      <c r="E74" s="92">
        <v>39</v>
      </c>
      <c r="F74" s="92">
        <f t="shared" si="0"/>
        <v>37.049999999999997</v>
      </c>
      <c r="G74" s="92">
        <f t="shared" si="1"/>
        <v>36.270000000000003</v>
      </c>
      <c r="H74" s="145"/>
      <c r="I74" s="93"/>
      <c r="J74" s="131"/>
      <c r="K74" s="93"/>
      <c r="L74" s="131"/>
      <c r="M74" s="93"/>
      <c r="N74" s="131"/>
    </row>
    <row r="75" spans="1:14" ht="12.75" hidden="1" customHeight="1">
      <c r="A75" s="22">
        <v>4810156045222</v>
      </c>
      <c r="B75" s="91" t="s">
        <v>1983</v>
      </c>
      <c r="C75" s="95"/>
      <c r="D75" s="95"/>
      <c r="E75" s="92">
        <v>39</v>
      </c>
      <c r="F75" s="92">
        <f t="shared" si="0"/>
        <v>37.049999999999997</v>
      </c>
      <c r="G75" s="92">
        <f t="shared" si="1"/>
        <v>36.270000000000003</v>
      </c>
      <c r="H75" s="145"/>
      <c r="I75" s="93"/>
      <c r="J75" s="131"/>
      <c r="K75" s="93"/>
      <c r="L75" s="131"/>
      <c r="M75" s="93"/>
      <c r="N75" s="131"/>
    </row>
    <row r="76" spans="1:14" ht="12.75" hidden="1" customHeight="1">
      <c r="A76" s="22">
        <v>4810156045215</v>
      </c>
      <c r="B76" s="91" t="s">
        <v>1984</v>
      </c>
      <c r="C76" s="95"/>
      <c r="D76" s="95"/>
      <c r="E76" s="92">
        <v>39</v>
      </c>
      <c r="F76" s="92">
        <f t="shared" si="0"/>
        <v>37.049999999999997</v>
      </c>
      <c r="G76" s="92">
        <f t="shared" si="1"/>
        <v>36.270000000000003</v>
      </c>
      <c r="H76" s="145"/>
      <c r="I76" s="93"/>
      <c r="J76" s="131"/>
      <c r="K76" s="93"/>
      <c r="L76" s="131"/>
      <c r="M76" s="93"/>
      <c r="N76" s="131"/>
    </row>
    <row r="77" spans="1:14" ht="12.75" hidden="1" customHeight="1">
      <c r="A77" s="22">
        <v>4810156038347</v>
      </c>
      <c r="B77" s="91" t="s">
        <v>278</v>
      </c>
      <c r="C77" s="95"/>
      <c r="D77" s="95"/>
      <c r="E77" s="92">
        <v>68.8</v>
      </c>
      <c r="F77" s="92">
        <f t="shared" si="0"/>
        <v>65.36</v>
      </c>
      <c r="G77" s="92">
        <f t="shared" si="1"/>
        <v>63.984000000000002</v>
      </c>
      <c r="H77" s="145"/>
      <c r="I77" s="93"/>
      <c r="J77" s="131"/>
      <c r="K77" s="93"/>
      <c r="L77" s="131"/>
      <c r="M77" s="93"/>
      <c r="N77" s="131"/>
    </row>
    <row r="78" spans="1:14" ht="12.75" customHeight="1">
      <c r="A78" s="22"/>
      <c r="B78" s="155" t="s">
        <v>154</v>
      </c>
      <c r="C78" s="95"/>
      <c r="D78" s="95"/>
      <c r="E78" s="92"/>
      <c r="F78" s="92">
        <f t="shared" ref="F78:F231" si="2">E78*0.95</f>
        <v>0</v>
      </c>
      <c r="G78" s="92">
        <f t="shared" si="1"/>
        <v>0</v>
      </c>
      <c r="H78" s="145"/>
      <c r="I78" s="93"/>
      <c r="J78" s="131"/>
      <c r="K78" s="93"/>
      <c r="L78" s="131"/>
      <c r="M78" s="93"/>
      <c r="N78" s="131"/>
    </row>
    <row r="79" spans="1:14" ht="12.75" hidden="1" customHeight="1">
      <c r="A79" s="22">
        <v>4811329016803</v>
      </c>
      <c r="B79" s="132" t="s">
        <v>797</v>
      </c>
      <c r="C79" s="95"/>
      <c r="D79" s="95"/>
      <c r="E79" s="92">
        <v>58.4</v>
      </c>
      <c r="F79" s="92">
        <f t="shared" si="2"/>
        <v>55.48</v>
      </c>
      <c r="G79" s="92">
        <f t="shared" si="1"/>
        <v>54.312000000000005</v>
      </c>
      <c r="H79" s="145"/>
      <c r="I79" s="93"/>
      <c r="J79" s="131"/>
      <c r="K79" s="93"/>
      <c r="L79" s="131"/>
      <c r="M79" s="93"/>
      <c r="N79" s="131"/>
    </row>
    <row r="80" spans="1:14" ht="12.75" hidden="1" customHeight="1">
      <c r="A80" s="22">
        <v>4811329020244</v>
      </c>
      <c r="B80" s="132" t="s">
        <v>798</v>
      </c>
      <c r="C80" s="95"/>
      <c r="D80" s="95"/>
      <c r="E80" s="92">
        <v>59.5</v>
      </c>
      <c r="F80" s="92">
        <f t="shared" si="2"/>
        <v>56.524999999999999</v>
      </c>
      <c r="G80" s="92">
        <f t="shared" si="1"/>
        <v>55.335000000000001</v>
      </c>
      <c r="H80" s="145"/>
      <c r="I80" s="93"/>
      <c r="J80" s="131"/>
      <c r="K80" s="93"/>
      <c r="L80" s="131"/>
      <c r="M80" s="93"/>
      <c r="N80" s="131"/>
    </row>
    <row r="81" spans="1:14" ht="12.75" hidden="1" customHeight="1">
      <c r="A81" s="22">
        <v>4811329020831</v>
      </c>
      <c r="B81" s="132" t="s">
        <v>799</v>
      </c>
      <c r="C81" s="95"/>
      <c r="D81" s="95"/>
      <c r="E81" s="92">
        <v>51.25</v>
      </c>
      <c r="F81" s="92">
        <f t="shared" si="2"/>
        <v>48.6875</v>
      </c>
      <c r="G81" s="92">
        <f t="shared" si="1"/>
        <v>47.662500000000001</v>
      </c>
      <c r="H81" s="145"/>
      <c r="I81" s="93"/>
      <c r="J81" s="131"/>
      <c r="K81" s="93"/>
      <c r="L81" s="131"/>
      <c r="M81" s="93"/>
      <c r="N81" s="131"/>
    </row>
    <row r="82" spans="1:14" ht="12.75" hidden="1" customHeight="1">
      <c r="A82" s="22">
        <v>4811329020251</v>
      </c>
      <c r="B82" s="132" t="s">
        <v>800</v>
      </c>
      <c r="C82" s="95"/>
      <c r="D82" s="95"/>
      <c r="E82" s="92">
        <v>59.5</v>
      </c>
      <c r="F82" s="92">
        <f t="shared" si="2"/>
        <v>56.524999999999999</v>
      </c>
      <c r="G82" s="92">
        <f t="shared" si="1"/>
        <v>55.335000000000001</v>
      </c>
      <c r="H82" s="145"/>
      <c r="I82" s="93"/>
      <c r="J82" s="131"/>
      <c r="K82" s="93"/>
      <c r="L82" s="131"/>
      <c r="M82" s="93"/>
      <c r="N82" s="131"/>
    </row>
    <row r="83" spans="1:14" ht="12.75" customHeight="1">
      <c r="A83" s="22">
        <v>4811329016001</v>
      </c>
      <c r="B83" s="132" t="s">
        <v>920</v>
      </c>
      <c r="C83" s="95"/>
      <c r="D83" s="95"/>
      <c r="E83" s="92">
        <v>58.2</v>
      </c>
      <c r="F83" s="92">
        <f t="shared" si="2"/>
        <v>55.29</v>
      </c>
      <c r="G83" s="92">
        <f t="shared" si="1"/>
        <v>54.126000000000005</v>
      </c>
      <c r="H83" s="145"/>
      <c r="I83" s="93"/>
      <c r="J83" s="131"/>
      <c r="K83" s="93"/>
      <c r="L83" s="131"/>
      <c r="M83" s="93"/>
      <c r="N83" s="131"/>
    </row>
    <row r="84" spans="1:14" ht="12.75" customHeight="1">
      <c r="A84" s="22">
        <v>4811329015998</v>
      </c>
      <c r="B84" s="132" t="s">
        <v>921</v>
      </c>
      <c r="C84" s="95"/>
      <c r="D84" s="95"/>
      <c r="E84" s="92">
        <v>58.2</v>
      </c>
      <c r="F84" s="92">
        <f t="shared" si="2"/>
        <v>55.29</v>
      </c>
      <c r="G84" s="92">
        <f t="shared" si="1"/>
        <v>54.126000000000005</v>
      </c>
      <c r="H84" s="145"/>
      <c r="I84" s="93"/>
      <c r="J84" s="131"/>
      <c r="K84" s="93"/>
      <c r="L84" s="131"/>
      <c r="M84" s="93"/>
      <c r="N84" s="131"/>
    </row>
    <row r="85" spans="1:14" ht="12.75" customHeight="1">
      <c r="A85" s="22">
        <v>4811329017107</v>
      </c>
      <c r="B85" s="91" t="s">
        <v>155</v>
      </c>
      <c r="C85" s="95"/>
      <c r="D85" s="95"/>
      <c r="E85" s="92">
        <v>56</v>
      </c>
      <c r="F85" s="92">
        <f t="shared" si="2"/>
        <v>53.199999999999996</v>
      </c>
      <c r="G85" s="92">
        <f t="shared" si="1"/>
        <v>52.080000000000005</v>
      </c>
      <c r="H85" s="145"/>
      <c r="I85" s="93"/>
      <c r="J85" s="131"/>
      <c r="K85" s="93"/>
      <c r="L85" s="131"/>
      <c r="M85" s="93"/>
      <c r="N85" s="131"/>
    </row>
    <row r="86" spans="1:14" ht="12.75" customHeight="1">
      <c r="A86" s="22">
        <v>4811329017091</v>
      </c>
      <c r="B86" s="91" t="s">
        <v>156</v>
      </c>
      <c r="C86" s="95"/>
      <c r="D86" s="95"/>
      <c r="E86" s="92">
        <v>56</v>
      </c>
      <c r="F86" s="92">
        <f t="shared" si="2"/>
        <v>53.199999999999996</v>
      </c>
      <c r="G86" s="92">
        <f t="shared" ref="G86:G241" si="3">E86*0.93</f>
        <v>52.080000000000005</v>
      </c>
      <c r="H86" s="145"/>
      <c r="I86" s="93"/>
      <c r="J86" s="131"/>
      <c r="K86" s="93"/>
      <c r="L86" s="131"/>
      <c r="M86" s="93"/>
      <c r="N86" s="131"/>
    </row>
    <row r="87" spans="1:14" ht="12.75" customHeight="1">
      <c r="A87" s="22">
        <v>4811329017114</v>
      </c>
      <c r="B87" s="91" t="s">
        <v>157</v>
      </c>
      <c r="C87" s="95"/>
      <c r="D87" s="95"/>
      <c r="E87" s="92">
        <v>56</v>
      </c>
      <c r="F87" s="92">
        <f t="shared" si="2"/>
        <v>53.199999999999996</v>
      </c>
      <c r="G87" s="92">
        <f t="shared" si="3"/>
        <v>52.080000000000005</v>
      </c>
      <c r="H87" s="145"/>
      <c r="I87" s="93"/>
      <c r="J87" s="131"/>
      <c r="K87" s="93"/>
      <c r="L87" s="131"/>
      <c r="M87" s="93"/>
      <c r="N87" s="131"/>
    </row>
    <row r="88" spans="1:14" ht="12.75" customHeight="1">
      <c r="A88" s="22">
        <v>4811329020916</v>
      </c>
      <c r="B88" s="136" t="s">
        <v>912</v>
      </c>
      <c r="C88" s="137"/>
      <c r="D88" s="137"/>
      <c r="E88" s="138">
        <v>65</v>
      </c>
      <c r="F88" s="92"/>
      <c r="G88" s="92"/>
      <c r="H88" s="145"/>
      <c r="I88" s="93"/>
      <c r="J88" s="131"/>
      <c r="K88" s="93"/>
      <c r="L88" s="131"/>
      <c r="M88" s="93"/>
      <c r="N88" s="131"/>
    </row>
    <row r="89" spans="1:14" ht="12.75" customHeight="1">
      <c r="A89" s="124">
        <v>4811329020244</v>
      </c>
      <c r="B89" s="91" t="s">
        <v>798</v>
      </c>
      <c r="C89" s="91"/>
      <c r="D89" s="91"/>
      <c r="E89" s="92">
        <v>80.3</v>
      </c>
      <c r="F89" s="92">
        <f>E90*0.95</f>
        <v>61.75</v>
      </c>
      <c r="G89" s="92">
        <f>E90*0.93</f>
        <v>60.45</v>
      </c>
      <c r="H89" s="145"/>
      <c r="I89" s="93"/>
      <c r="J89" s="131"/>
      <c r="K89" s="93"/>
      <c r="L89" s="131"/>
      <c r="M89" s="93"/>
      <c r="N89" s="131"/>
    </row>
    <row r="90" spans="1:14" ht="12.75" customHeight="1">
      <c r="A90" s="22">
        <v>4811329015967</v>
      </c>
      <c r="B90" s="370" t="s">
        <v>549</v>
      </c>
      <c r="C90" s="371"/>
      <c r="D90" s="371"/>
      <c r="E90" s="372">
        <v>65</v>
      </c>
      <c r="F90" s="92">
        <f>E88*0.95</f>
        <v>61.75</v>
      </c>
      <c r="G90" s="92">
        <f>E88*0.93</f>
        <v>60.45</v>
      </c>
      <c r="H90" s="145"/>
      <c r="I90" s="93"/>
      <c r="J90" s="131"/>
      <c r="K90" s="93"/>
      <c r="L90" s="131"/>
      <c r="M90" s="93"/>
      <c r="N90" s="131"/>
    </row>
    <row r="91" spans="1:14" ht="12.75" customHeight="1">
      <c r="A91" s="22">
        <v>4811329018371</v>
      </c>
      <c r="B91" s="91" t="s">
        <v>1128</v>
      </c>
      <c r="C91" s="95"/>
      <c r="D91" s="95"/>
      <c r="E91" s="92">
        <v>65</v>
      </c>
      <c r="F91" s="92">
        <f t="shared" si="2"/>
        <v>61.75</v>
      </c>
      <c r="G91" s="92">
        <f t="shared" si="3"/>
        <v>60.45</v>
      </c>
      <c r="H91" s="145"/>
      <c r="I91" s="93"/>
      <c r="J91" s="131"/>
      <c r="K91" s="93"/>
      <c r="L91" s="131"/>
      <c r="M91" s="93"/>
      <c r="N91" s="131"/>
    </row>
    <row r="92" spans="1:14" ht="12.75" customHeight="1">
      <c r="A92" s="22">
        <v>4811329015974</v>
      </c>
      <c r="B92" s="91" t="s">
        <v>1129</v>
      </c>
      <c r="C92" s="95"/>
      <c r="D92" s="95"/>
      <c r="E92" s="92">
        <v>65</v>
      </c>
      <c r="F92" s="92">
        <f t="shared" si="2"/>
        <v>61.75</v>
      </c>
      <c r="G92" s="92">
        <f t="shared" si="3"/>
        <v>60.45</v>
      </c>
      <c r="H92" s="145"/>
      <c r="I92" s="93"/>
      <c r="J92" s="131"/>
      <c r="K92" s="93"/>
      <c r="L92" s="131"/>
      <c r="M92" s="93"/>
      <c r="N92" s="131"/>
    </row>
    <row r="93" spans="1:14" ht="12.75" customHeight="1">
      <c r="A93" s="22">
        <v>4811329009218</v>
      </c>
      <c r="B93" s="91" t="s">
        <v>972</v>
      </c>
      <c r="C93" s="95"/>
      <c r="D93" s="95"/>
      <c r="E93" s="92">
        <v>76.099999999999994</v>
      </c>
      <c r="F93" s="92">
        <f t="shared" si="2"/>
        <v>72.294999999999987</v>
      </c>
      <c r="G93" s="92">
        <f t="shared" si="3"/>
        <v>70.772999999999996</v>
      </c>
      <c r="H93" s="145"/>
      <c r="I93" s="93"/>
      <c r="J93" s="131"/>
      <c r="K93" s="93"/>
      <c r="L93" s="131"/>
      <c r="M93" s="93"/>
      <c r="N93" s="131"/>
    </row>
    <row r="94" spans="1:14" ht="12.75" customHeight="1">
      <c r="A94" s="22">
        <v>4811329009201</v>
      </c>
      <c r="B94" s="91" t="s">
        <v>973</v>
      </c>
      <c r="C94" s="95"/>
      <c r="D94" s="95"/>
      <c r="E94" s="92">
        <v>76.099999999999994</v>
      </c>
      <c r="F94" s="92">
        <f t="shared" si="2"/>
        <v>72.294999999999987</v>
      </c>
      <c r="G94" s="92">
        <f t="shared" si="3"/>
        <v>70.772999999999996</v>
      </c>
      <c r="H94" s="145"/>
      <c r="I94" s="93"/>
      <c r="J94" s="131"/>
      <c r="K94" s="93"/>
      <c r="L94" s="131"/>
      <c r="M94" s="93"/>
      <c r="N94" s="131"/>
    </row>
    <row r="95" spans="1:14" ht="12.75" customHeight="1">
      <c r="A95" s="22">
        <v>4811329009225</v>
      </c>
      <c r="B95" s="127" t="s">
        <v>974</v>
      </c>
      <c r="C95" s="95"/>
      <c r="D95" s="95"/>
      <c r="E95" s="92">
        <v>76.099999999999994</v>
      </c>
      <c r="F95" s="92">
        <f t="shared" si="2"/>
        <v>72.294999999999987</v>
      </c>
      <c r="G95" s="92">
        <f t="shared" si="3"/>
        <v>70.772999999999996</v>
      </c>
      <c r="H95" s="145"/>
      <c r="I95" s="93"/>
      <c r="J95" s="131"/>
      <c r="K95" s="93"/>
      <c r="L95" s="131"/>
      <c r="M95" s="93"/>
      <c r="N95" s="131"/>
    </row>
    <row r="96" spans="1:14" ht="12.75" customHeight="1">
      <c r="A96" s="22"/>
      <c r="B96" s="127" t="s">
        <v>2808</v>
      </c>
      <c r="C96" s="95"/>
      <c r="D96" s="95"/>
      <c r="E96" s="92">
        <v>62.6</v>
      </c>
      <c r="F96" s="92">
        <f t="shared" si="2"/>
        <v>59.47</v>
      </c>
      <c r="G96" s="92">
        <f t="shared" si="3"/>
        <v>58.218000000000004</v>
      </c>
      <c r="H96" s="145"/>
      <c r="I96" s="93"/>
      <c r="J96" s="131"/>
      <c r="K96" s="93"/>
      <c r="L96" s="131"/>
      <c r="M96" s="93"/>
      <c r="N96" s="131"/>
    </row>
    <row r="97" spans="1:14" ht="12.75" customHeight="1">
      <c r="A97" s="22"/>
      <c r="B97" s="127" t="s">
        <v>2882</v>
      </c>
      <c r="C97" s="95"/>
      <c r="D97" s="95"/>
      <c r="E97" s="92">
        <v>69.5</v>
      </c>
      <c r="F97" s="92">
        <f t="shared" si="2"/>
        <v>66.024999999999991</v>
      </c>
      <c r="G97" s="92">
        <f t="shared" si="3"/>
        <v>64.635000000000005</v>
      </c>
      <c r="H97" s="145"/>
      <c r="I97" s="93"/>
      <c r="J97" s="131"/>
      <c r="K97" s="93"/>
      <c r="L97" s="131"/>
      <c r="M97" s="93"/>
      <c r="N97" s="131"/>
    </row>
    <row r="98" spans="1:14" ht="12.75" customHeight="1">
      <c r="A98" s="22"/>
      <c r="B98" s="127" t="s">
        <v>1447</v>
      </c>
      <c r="C98" s="95"/>
      <c r="D98" s="95"/>
      <c r="E98" s="92">
        <v>67.2</v>
      </c>
      <c r="F98" s="92">
        <f t="shared" si="2"/>
        <v>63.839999999999996</v>
      </c>
      <c r="G98" s="92">
        <f t="shared" si="3"/>
        <v>62.496000000000009</v>
      </c>
      <c r="H98" s="145"/>
      <c r="I98" s="93"/>
      <c r="J98" s="131"/>
      <c r="K98" s="93"/>
      <c r="L98" s="131"/>
      <c r="M98" s="93"/>
      <c r="N98" s="131"/>
    </row>
    <row r="99" spans="1:14" ht="12.75" customHeight="1">
      <c r="A99" s="134">
        <v>4811329022934</v>
      </c>
      <c r="B99" s="91" t="s">
        <v>1299</v>
      </c>
      <c r="C99" s="91"/>
      <c r="D99" s="91"/>
      <c r="E99" s="92">
        <v>67.2</v>
      </c>
      <c r="F99" s="92">
        <f t="shared" si="2"/>
        <v>63.839999999999996</v>
      </c>
      <c r="G99" s="92">
        <f t="shared" si="3"/>
        <v>62.496000000000009</v>
      </c>
      <c r="H99" s="145"/>
      <c r="I99" s="93"/>
      <c r="J99" s="131"/>
      <c r="K99" s="93"/>
      <c r="L99" s="131"/>
      <c r="M99" s="93"/>
      <c r="N99" s="131"/>
    </row>
    <row r="100" spans="1:14" ht="12.75" customHeight="1">
      <c r="A100" s="134">
        <v>4811329022927</v>
      </c>
      <c r="B100" s="91" t="s">
        <v>1336</v>
      </c>
      <c r="C100" s="91"/>
      <c r="D100" s="91"/>
      <c r="E100" s="92">
        <v>67.2</v>
      </c>
      <c r="F100" s="92">
        <f t="shared" si="2"/>
        <v>63.839999999999996</v>
      </c>
      <c r="G100" s="92">
        <f t="shared" si="3"/>
        <v>62.496000000000009</v>
      </c>
      <c r="H100" s="145"/>
      <c r="I100" s="93"/>
      <c r="J100" s="131"/>
      <c r="K100" s="93"/>
      <c r="L100" s="131"/>
      <c r="M100" s="93"/>
      <c r="N100" s="131"/>
    </row>
    <row r="101" spans="1:14" ht="12.75" customHeight="1">
      <c r="A101" s="134"/>
      <c r="B101" s="91" t="s">
        <v>1566</v>
      </c>
      <c r="C101" s="91"/>
      <c r="D101" s="91"/>
      <c r="E101" s="92">
        <v>65</v>
      </c>
      <c r="F101" s="92">
        <f t="shared" si="2"/>
        <v>61.75</v>
      </c>
      <c r="G101" s="92">
        <f t="shared" si="3"/>
        <v>60.45</v>
      </c>
      <c r="H101" s="145"/>
      <c r="I101" s="93"/>
      <c r="J101" s="131"/>
      <c r="K101" s="93"/>
      <c r="L101" s="131"/>
      <c r="M101" s="93"/>
      <c r="N101" s="131"/>
    </row>
    <row r="102" spans="1:14" ht="12.75" customHeight="1">
      <c r="A102" s="134"/>
      <c r="B102" s="91" t="s">
        <v>1567</v>
      </c>
      <c r="C102" s="91"/>
      <c r="D102" s="91"/>
      <c r="E102" s="92">
        <v>65</v>
      </c>
      <c r="F102" s="92">
        <f t="shared" si="2"/>
        <v>61.75</v>
      </c>
      <c r="G102" s="92">
        <f t="shared" si="3"/>
        <v>60.45</v>
      </c>
      <c r="H102" s="145"/>
      <c r="I102" s="93"/>
      <c r="J102" s="131"/>
      <c r="K102" s="93"/>
      <c r="L102" s="131"/>
      <c r="M102" s="93"/>
      <c r="N102" s="131"/>
    </row>
    <row r="103" spans="1:14" ht="12.75" customHeight="1">
      <c r="A103" s="134"/>
      <c r="B103" s="91" t="s">
        <v>1298</v>
      </c>
      <c r="C103" s="91"/>
      <c r="D103" s="91"/>
      <c r="E103" s="92">
        <v>47</v>
      </c>
      <c r="F103" s="92">
        <f t="shared" si="2"/>
        <v>44.65</v>
      </c>
      <c r="G103" s="92">
        <f t="shared" si="3"/>
        <v>43.71</v>
      </c>
      <c r="H103" s="145"/>
      <c r="I103" s="93"/>
      <c r="J103" s="131"/>
      <c r="K103" s="93"/>
      <c r="L103" s="131"/>
      <c r="M103" s="93"/>
      <c r="N103" s="131"/>
    </row>
    <row r="104" spans="1:14" ht="12.75" customHeight="1">
      <c r="A104" s="134"/>
      <c r="B104" s="91" t="s">
        <v>1568</v>
      </c>
      <c r="C104" s="91"/>
      <c r="D104" s="91"/>
      <c r="E104" s="92">
        <v>49.3</v>
      </c>
      <c r="F104" s="92">
        <f t="shared" si="2"/>
        <v>46.834999999999994</v>
      </c>
      <c r="G104" s="92">
        <f t="shared" si="3"/>
        <v>45.848999999999997</v>
      </c>
      <c r="H104" s="145"/>
      <c r="I104" s="93"/>
      <c r="J104" s="131"/>
      <c r="K104" s="93"/>
      <c r="L104" s="131"/>
      <c r="M104" s="93"/>
      <c r="N104" s="131"/>
    </row>
    <row r="105" spans="1:14" ht="12.75" customHeight="1">
      <c r="A105" s="134"/>
      <c r="B105" s="91" t="s">
        <v>2797</v>
      </c>
      <c r="C105" s="91"/>
      <c r="D105" s="91"/>
      <c r="E105" s="92">
        <v>60</v>
      </c>
      <c r="F105" s="92">
        <f t="shared" si="2"/>
        <v>57</v>
      </c>
      <c r="G105" s="92">
        <f t="shared" si="3"/>
        <v>55.800000000000004</v>
      </c>
      <c r="H105" s="145"/>
      <c r="I105" s="93"/>
      <c r="J105" s="131"/>
      <c r="K105" s="93"/>
      <c r="L105" s="131"/>
      <c r="M105" s="93"/>
      <c r="N105" s="131"/>
    </row>
    <row r="106" spans="1:14" ht="12.75" customHeight="1">
      <c r="A106" s="134"/>
      <c r="B106" s="91" t="s">
        <v>1335</v>
      </c>
      <c r="C106" s="91"/>
      <c r="D106" s="91"/>
      <c r="E106" s="92">
        <v>45.5</v>
      </c>
      <c r="F106" s="92">
        <f t="shared" si="2"/>
        <v>43.225000000000001</v>
      </c>
      <c r="G106" s="92">
        <f t="shared" si="3"/>
        <v>42.315000000000005</v>
      </c>
      <c r="H106" s="145"/>
      <c r="I106" s="93"/>
      <c r="J106" s="131"/>
      <c r="K106" s="93"/>
      <c r="L106" s="131"/>
      <c r="M106" s="93"/>
      <c r="N106" s="131"/>
    </row>
    <row r="107" spans="1:14" ht="12.75" customHeight="1">
      <c r="A107" s="134"/>
      <c r="B107" s="91" t="s">
        <v>2274</v>
      </c>
      <c r="C107" s="91"/>
      <c r="D107" s="91"/>
      <c r="E107" s="92">
        <v>40.9</v>
      </c>
      <c r="F107" s="92">
        <f t="shared" si="2"/>
        <v>38.854999999999997</v>
      </c>
      <c r="G107" s="92">
        <f t="shared" si="3"/>
        <v>38.036999999999999</v>
      </c>
      <c r="H107" s="145"/>
      <c r="I107" s="93"/>
      <c r="J107" s="131"/>
      <c r="K107" s="93"/>
      <c r="L107" s="131"/>
      <c r="M107" s="93"/>
      <c r="N107" s="131"/>
    </row>
    <row r="108" spans="1:14" ht="12.75" customHeight="1">
      <c r="A108" s="134"/>
      <c r="B108" s="91" t="s">
        <v>2275</v>
      </c>
      <c r="C108" s="91"/>
      <c r="D108" s="91"/>
      <c r="E108" s="92">
        <v>89.6</v>
      </c>
      <c r="F108" s="92">
        <f t="shared" si="2"/>
        <v>85.11999999999999</v>
      </c>
      <c r="G108" s="92">
        <f t="shared" si="3"/>
        <v>83.328000000000003</v>
      </c>
      <c r="H108" s="145"/>
      <c r="I108" s="93"/>
      <c r="J108" s="131"/>
      <c r="K108" s="93"/>
      <c r="L108" s="131"/>
      <c r="M108" s="93"/>
      <c r="N108" s="131"/>
    </row>
    <row r="109" spans="1:14" ht="12.75" customHeight="1">
      <c r="A109" s="134"/>
      <c r="B109" s="91" t="s">
        <v>1297</v>
      </c>
      <c r="C109" s="91"/>
      <c r="D109" s="91"/>
      <c r="E109" s="92">
        <v>43</v>
      </c>
      <c r="F109" s="92">
        <f t="shared" si="2"/>
        <v>40.85</v>
      </c>
      <c r="G109" s="92">
        <f t="shared" si="3"/>
        <v>39.99</v>
      </c>
      <c r="H109" s="145"/>
      <c r="I109" s="93"/>
      <c r="J109" s="131"/>
      <c r="K109" s="93"/>
      <c r="L109" s="131"/>
      <c r="M109" s="93"/>
      <c r="N109" s="131"/>
    </row>
    <row r="110" spans="1:14" ht="12.75" customHeight="1">
      <c r="A110" s="134"/>
      <c r="B110" s="91" t="s">
        <v>1334</v>
      </c>
      <c r="C110" s="91"/>
      <c r="D110" s="91"/>
      <c r="E110" s="92">
        <v>39</v>
      </c>
      <c r="F110" s="92">
        <f t="shared" si="2"/>
        <v>37.049999999999997</v>
      </c>
      <c r="G110" s="92">
        <f t="shared" si="3"/>
        <v>36.270000000000003</v>
      </c>
      <c r="H110" s="145"/>
      <c r="I110" s="93"/>
      <c r="J110" s="131"/>
      <c r="K110" s="93"/>
      <c r="L110" s="131"/>
      <c r="M110" s="93"/>
      <c r="N110" s="131"/>
    </row>
    <row r="111" spans="1:14" ht="12.75" customHeight="1">
      <c r="A111" s="134">
        <v>4811329030946</v>
      </c>
      <c r="B111" s="91" t="s">
        <v>2273</v>
      </c>
      <c r="C111" s="91"/>
      <c r="D111" s="91"/>
      <c r="E111" s="92">
        <v>46.5</v>
      </c>
      <c r="F111" s="92">
        <f t="shared" si="2"/>
        <v>44.174999999999997</v>
      </c>
      <c r="G111" s="92">
        <f t="shared" si="3"/>
        <v>43.245000000000005</v>
      </c>
      <c r="H111" s="145"/>
      <c r="I111" s="93"/>
      <c r="J111" s="131"/>
      <c r="K111" s="93"/>
      <c r="L111" s="131"/>
      <c r="M111" s="93"/>
      <c r="N111" s="131"/>
    </row>
    <row r="112" spans="1:14" ht="12.75" customHeight="1">
      <c r="A112" s="134">
        <v>4811329030953</v>
      </c>
      <c r="B112" s="91" t="s">
        <v>2788</v>
      </c>
      <c r="C112" s="91"/>
      <c r="D112" s="91"/>
      <c r="E112" s="92">
        <v>46.5</v>
      </c>
      <c r="F112" s="92">
        <f t="shared" si="2"/>
        <v>44.174999999999997</v>
      </c>
      <c r="G112" s="92">
        <f t="shared" si="3"/>
        <v>43.245000000000005</v>
      </c>
      <c r="H112" s="145"/>
      <c r="I112" s="93"/>
      <c r="J112" s="131"/>
      <c r="K112" s="93"/>
      <c r="L112" s="131"/>
      <c r="M112" s="93"/>
      <c r="N112" s="131"/>
    </row>
    <row r="113" spans="1:14" ht="12.75" customHeight="1">
      <c r="A113" s="134">
        <v>4811329030939</v>
      </c>
      <c r="B113" s="91" t="s">
        <v>2789</v>
      </c>
      <c r="C113" s="91"/>
      <c r="D113" s="91"/>
      <c r="E113" s="92">
        <v>46.5</v>
      </c>
      <c r="F113" s="92">
        <f t="shared" si="2"/>
        <v>44.174999999999997</v>
      </c>
      <c r="G113" s="92">
        <f t="shared" si="3"/>
        <v>43.245000000000005</v>
      </c>
      <c r="H113" s="145"/>
      <c r="I113" s="93"/>
      <c r="J113" s="131"/>
      <c r="K113" s="93"/>
      <c r="L113" s="131"/>
      <c r="M113" s="93"/>
      <c r="N113" s="131"/>
    </row>
    <row r="114" spans="1:14" ht="12.75" customHeight="1">
      <c r="A114" s="134">
        <v>4811329033770</v>
      </c>
      <c r="B114" s="91" t="s">
        <v>2790</v>
      </c>
      <c r="C114" s="91"/>
      <c r="D114" s="91"/>
      <c r="E114" s="92">
        <v>37.6</v>
      </c>
      <c r="F114" s="92">
        <f t="shared" si="2"/>
        <v>35.72</v>
      </c>
      <c r="G114" s="92">
        <f t="shared" si="3"/>
        <v>34.968000000000004</v>
      </c>
      <c r="H114" s="145"/>
      <c r="I114" s="93"/>
      <c r="J114" s="131"/>
      <c r="K114" s="93"/>
      <c r="L114" s="131"/>
      <c r="M114" s="93"/>
      <c r="N114" s="131"/>
    </row>
    <row r="115" spans="1:14" ht="12.75" customHeight="1">
      <c r="A115" s="134"/>
      <c r="B115" s="91" t="s">
        <v>2802</v>
      </c>
      <c r="C115" s="91"/>
      <c r="D115" s="91"/>
      <c r="E115" s="92">
        <v>76.8</v>
      </c>
      <c r="F115" s="92">
        <f t="shared" si="2"/>
        <v>72.959999999999994</v>
      </c>
      <c r="G115" s="92">
        <f t="shared" si="3"/>
        <v>71.424000000000007</v>
      </c>
      <c r="H115" s="145"/>
      <c r="I115" s="93"/>
      <c r="J115" s="131"/>
      <c r="K115" s="93"/>
      <c r="L115" s="131"/>
      <c r="M115" s="93"/>
      <c r="N115" s="131"/>
    </row>
    <row r="116" spans="1:14" ht="12.75" customHeight="1">
      <c r="A116" s="134"/>
      <c r="B116" s="91" t="s">
        <v>2803</v>
      </c>
      <c r="C116" s="91"/>
      <c r="D116" s="91"/>
      <c r="E116" s="92">
        <v>72.5</v>
      </c>
      <c r="F116" s="92">
        <f t="shared" si="2"/>
        <v>68.875</v>
      </c>
      <c r="G116" s="92">
        <f t="shared" si="3"/>
        <v>67.424999999999997</v>
      </c>
      <c r="H116" s="145"/>
      <c r="I116" s="93"/>
      <c r="J116" s="131"/>
      <c r="K116" s="93"/>
      <c r="L116" s="131"/>
      <c r="M116" s="93"/>
      <c r="N116" s="131"/>
    </row>
    <row r="117" spans="1:14" ht="12.75" customHeight="1">
      <c r="A117" s="134">
        <v>4811329030083</v>
      </c>
      <c r="B117" s="91" t="s">
        <v>2264</v>
      </c>
      <c r="C117" s="91"/>
      <c r="D117" s="91"/>
      <c r="E117" s="92">
        <v>40.65</v>
      </c>
      <c r="F117" s="92">
        <f t="shared" si="2"/>
        <v>38.6175</v>
      </c>
      <c r="G117" s="92">
        <f t="shared" si="3"/>
        <v>37.804499999999997</v>
      </c>
      <c r="H117" s="145"/>
      <c r="I117" s="93"/>
      <c r="J117" s="131"/>
      <c r="K117" s="93"/>
      <c r="L117" s="131"/>
      <c r="M117" s="93"/>
      <c r="N117" s="131"/>
    </row>
    <row r="118" spans="1:14" ht="12.75" customHeight="1">
      <c r="A118" s="134"/>
      <c r="B118" s="91" t="s">
        <v>2281</v>
      </c>
      <c r="C118" s="91"/>
      <c r="D118" s="91"/>
      <c r="E118" s="92">
        <v>48.75</v>
      </c>
      <c r="F118" s="92">
        <f t="shared" si="2"/>
        <v>46.3125</v>
      </c>
      <c r="G118" s="92">
        <f t="shared" si="3"/>
        <v>45.337500000000006</v>
      </c>
      <c r="H118" s="145"/>
      <c r="I118" s="93"/>
      <c r="J118" s="131"/>
      <c r="K118" s="93"/>
      <c r="L118" s="131"/>
      <c r="M118" s="93"/>
      <c r="N118" s="131"/>
    </row>
    <row r="119" spans="1:14" ht="12.75" customHeight="1">
      <c r="A119" s="134"/>
      <c r="B119" s="91" t="s">
        <v>1216</v>
      </c>
      <c r="C119" s="91"/>
      <c r="D119" s="91"/>
      <c r="E119" s="92">
        <v>60.75</v>
      </c>
      <c r="F119" s="92">
        <f t="shared" si="2"/>
        <v>57.712499999999999</v>
      </c>
      <c r="G119" s="92">
        <f t="shared" si="3"/>
        <v>56.497500000000002</v>
      </c>
      <c r="H119" s="145"/>
      <c r="I119" s="93"/>
      <c r="J119" s="131"/>
      <c r="K119" s="93"/>
      <c r="L119" s="131"/>
      <c r="M119" s="93"/>
      <c r="N119" s="131"/>
    </row>
    <row r="120" spans="1:14" ht="12.75" customHeight="1">
      <c r="A120" s="134"/>
      <c r="B120" s="91" t="s">
        <v>1333</v>
      </c>
      <c r="C120" s="91"/>
      <c r="D120" s="91"/>
      <c r="E120" s="125">
        <v>42.1</v>
      </c>
      <c r="F120" s="92">
        <f t="shared" si="2"/>
        <v>39.994999999999997</v>
      </c>
      <c r="G120" s="92">
        <f t="shared" si="3"/>
        <v>39.153000000000006</v>
      </c>
      <c r="H120" s="145"/>
      <c r="I120" s="93"/>
      <c r="J120" s="131"/>
      <c r="K120" s="93"/>
      <c r="L120" s="131"/>
      <c r="M120" s="93"/>
      <c r="N120" s="131"/>
    </row>
    <row r="121" spans="1:14" ht="12.75" customHeight="1">
      <c r="A121" s="134"/>
      <c r="B121" s="91" t="s">
        <v>2269</v>
      </c>
      <c r="C121" s="91"/>
      <c r="D121" s="91"/>
      <c r="E121" s="125">
        <v>33.6</v>
      </c>
      <c r="F121" s="92">
        <f t="shared" si="2"/>
        <v>31.919999999999998</v>
      </c>
      <c r="G121" s="92">
        <f t="shared" si="3"/>
        <v>31.248000000000005</v>
      </c>
      <c r="H121" s="145"/>
      <c r="I121" s="93"/>
      <c r="J121" s="131"/>
      <c r="K121" s="93"/>
      <c r="L121" s="131"/>
      <c r="M121" s="93"/>
      <c r="N121" s="131"/>
    </row>
    <row r="122" spans="1:14" ht="12.75" customHeight="1">
      <c r="A122" s="134"/>
      <c r="B122" s="91" t="s">
        <v>2270</v>
      </c>
      <c r="C122" s="91"/>
      <c r="D122" s="91"/>
      <c r="E122" s="125">
        <v>89.65</v>
      </c>
      <c r="F122" s="92">
        <f t="shared" si="2"/>
        <v>85.167500000000004</v>
      </c>
      <c r="G122" s="92">
        <f t="shared" si="3"/>
        <v>83.374500000000012</v>
      </c>
      <c r="H122" s="145"/>
      <c r="I122" s="93"/>
      <c r="J122" s="131"/>
      <c r="K122" s="93"/>
      <c r="L122" s="131"/>
      <c r="M122" s="93"/>
      <c r="N122" s="131"/>
    </row>
    <row r="123" spans="1:14" ht="12.75" customHeight="1">
      <c r="A123" s="134"/>
      <c r="B123" s="91" t="s">
        <v>2271</v>
      </c>
      <c r="C123" s="91"/>
      <c r="D123" s="91"/>
      <c r="E123" s="125">
        <v>51.6</v>
      </c>
      <c r="F123" s="92">
        <f t="shared" si="2"/>
        <v>49.019999999999996</v>
      </c>
      <c r="G123" s="92">
        <f t="shared" si="3"/>
        <v>47.988000000000007</v>
      </c>
      <c r="H123" s="145"/>
      <c r="I123" s="93"/>
      <c r="J123" s="131"/>
      <c r="K123" s="93"/>
      <c r="L123" s="131"/>
      <c r="M123" s="93"/>
      <c r="N123" s="131"/>
    </row>
    <row r="124" spans="1:14" ht="12.75" customHeight="1">
      <c r="A124" s="134"/>
      <c r="B124" s="91" t="s">
        <v>2798</v>
      </c>
      <c r="C124" s="91"/>
      <c r="D124" s="91"/>
      <c r="E124" s="125">
        <v>52.5</v>
      </c>
      <c r="F124" s="92">
        <f t="shared" si="2"/>
        <v>49.875</v>
      </c>
      <c r="G124" s="92">
        <f t="shared" si="3"/>
        <v>48.825000000000003</v>
      </c>
      <c r="H124" s="145"/>
      <c r="I124" s="93"/>
      <c r="J124" s="131"/>
      <c r="K124" s="93"/>
      <c r="L124" s="131"/>
      <c r="M124" s="93"/>
      <c r="N124" s="131"/>
    </row>
    <row r="125" spans="1:14" ht="12.75" customHeight="1">
      <c r="A125" s="134"/>
      <c r="B125" s="91" t="s">
        <v>2799</v>
      </c>
      <c r="C125" s="91"/>
      <c r="D125" s="91"/>
      <c r="E125" s="125">
        <v>56</v>
      </c>
      <c r="F125" s="92">
        <f t="shared" si="2"/>
        <v>53.199999999999996</v>
      </c>
      <c r="G125" s="92">
        <f t="shared" si="3"/>
        <v>52.080000000000005</v>
      </c>
      <c r="H125" s="145"/>
      <c r="I125" s="93"/>
      <c r="J125" s="131"/>
      <c r="K125" s="93"/>
      <c r="L125" s="131"/>
      <c r="M125" s="93"/>
      <c r="N125" s="131"/>
    </row>
    <row r="126" spans="1:14" ht="12.75" customHeight="1">
      <c r="A126" s="134"/>
      <c r="B126" s="91" t="s">
        <v>2800</v>
      </c>
      <c r="C126" s="91"/>
      <c r="D126" s="91"/>
      <c r="E126" s="125">
        <v>56</v>
      </c>
      <c r="F126" s="92">
        <f t="shared" si="2"/>
        <v>53.199999999999996</v>
      </c>
      <c r="G126" s="92">
        <f t="shared" si="3"/>
        <v>52.080000000000005</v>
      </c>
      <c r="H126" s="145"/>
      <c r="I126" s="93"/>
      <c r="J126" s="131"/>
      <c r="K126" s="93"/>
      <c r="L126" s="131"/>
      <c r="M126" s="93"/>
      <c r="N126" s="131"/>
    </row>
    <row r="127" spans="1:14" ht="12.75" customHeight="1">
      <c r="A127" s="134"/>
      <c r="B127" s="91" t="s">
        <v>2801</v>
      </c>
      <c r="C127" s="91"/>
      <c r="D127" s="91"/>
      <c r="E127" s="125">
        <v>44.8</v>
      </c>
      <c r="F127" s="92">
        <f t="shared" si="2"/>
        <v>42.559999999999995</v>
      </c>
      <c r="G127" s="92">
        <f t="shared" si="3"/>
        <v>41.664000000000001</v>
      </c>
      <c r="H127" s="145"/>
      <c r="I127" s="93"/>
      <c r="J127" s="131"/>
      <c r="K127" s="93"/>
      <c r="L127" s="131"/>
      <c r="M127" s="93"/>
      <c r="N127" s="131"/>
    </row>
    <row r="128" spans="1:14" ht="12.75" customHeight="1">
      <c r="A128" s="134"/>
      <c r="B128" s="91" t="s">
        <v>2272</v>
      </c>
      <c r="C128" s="91"/>
      <c r="D128" s="91"/>
      <c r="E128" s="125">
        <v>47</v>
      </c>
      <c r="F128" s="92">
        <f t="shared" si="2"/>
        <v>44.65</v>
      </c>
      <c r="G128" s="92">
        <f t="shared" si="3"/>
        <v>43.71</v>
      </c>
      <c r="H128" s="145"/>
      <c r="I128" s="93"/>
      <c r="J128" s="131"/>
      <c r="K128" s="93"/>
      <c r="L128" s="131"/>
      <c r="M128" s="93"/>
      <c r="N128" s="131"/>
    </row>
    <row r="129" spans="1:14" ht="12.75" customHeight="1">
      <c r="A129" s="134">
        <v>4811329022064</v>
      </c>
      <c r="B129" s="91" t="s">
        <v>2265</v>
      </c>
      <c r="C129" s="91"/>
      <c r="D129" s="91"/>
      <c r="E129" s="125">
        <v>38</v>
      </c>
      <c r="F129" s="92">
        <f t="shared" si="2"/>
        <v>36.1</v>
      </c>
      <c r="G129" s="92">
        <f t="shared" si="3"/>
        <v>35.340000000000003</v>
      </c>
      <c r="H129" s="145"/>
      <c r="I129" s="93"/>
      <c r="J129" s="131"/>
      <c r="K129" s="93"/>
      <c r="L129" s="131"/>
      <c r="M129" s="93"/>
      <c r="N129" s="131"/>
    </row>
    <row r="130" spans="1:14" ht="12.75" customHeight="1">
      <c r="A130" s="134">
        <v>4811329022088</v>
      </c>
      <c r="B130" s="91" t="s">
        <v>2266</v>
      </c>
      <c r="C130" s="91"/>
      <c r="D130" s="91"/>
      <c r="E130" s="125">
        <v>42.6</v>
      </c>
      <c r="F130" s="92">
        <f t="shared" si="2"/>
        <v>40.47</v>
      </c>
      <c r="G130" s="92">
        <f t="shared" si="3"/>
        <v>39.618000000000002</v>
      </c>
      <c r="H130" s="145"/>
      <c r="I130" s="93"/>
      <c r="J130" s="131"/>
      <c r="K130" s="93"/>
      <c r="L130" s="131"/>
      <c r="M130" s="93"/>
      <c r="N130" s="131"/>
    </row>
    <row r="131" spans="1:14" ht="12.75" customHeight="1">
      <c r="A131" s="134"/>
      <c r="B131" s="91" t="s">
        <v>2267</v>
      </c>
      <c r="C131" s="91"/>
      <c r="D131" s="91"/>
      <c r="E131" s="125">
        <v>38</v>
      </c>
      <c r="F131" s="92">
        <f t="shared" si="2"/>
        <v>36.1</v>
      </c>
      <c r="G131" s="92">
        <f t="shared" si="3"/>
        <v>35.340000000000003</v>
      </c>
      <c r="H131" s="145"/>
      <c r="I131" s="93"/>
      <c r="J131" s="131"/>
      <c r="K131" s="93"/>
      <c r="L131" s="131"/>
      <c r="M131" s="93"/>
      <c r="N131" s="131"/>
    </row>
    <row r="132" spans="1:14" ht="12.75" customHeight="1">
      <c r="A132" s="134">
        <v>4811329026499</v>
      </c>
      <c r="B132" s="91" t="s">
        <v>2268</v>
      </c>
      <c r="C132" s="91"/>
      <c r="D132" s="91"/>
      <c r="E132" s="125">
        <v>71.25</v>
      </c>
      <c r="F132" s="92">
        <f t="shared" si="2"/>
        <v>67.6875</v>
      </c>
      <c r="G132" s="92">
        <f t="shared" si="3"/>
        <v>66.262500000000003</v>
      </c>
      <c r="H132" s="145"/>
      <c r="I132" s="93"/>
      <c r="J132" s="131"/>
      <c r="K132" s="93"/>
      <c r="L132" s="131"/>
      <c r="M132" s="93"/>
      <c r="N132" s="131"/>
    </row>
    <row r="133" spans="1:14" ht="12.75" customHeight="1">
      <c r="A133" s="134"/>
      <c r="B133" s="91" t="s">
        <v>1569</v>
      </c>
      <c r="C133" s="91"/>
      <c r="D133" s="91"/>
      <c r="E133" s="125">
        <v>92</v>
      </c>
      <c r="F133" s="92">
        <f t="shared" si="2"/>
        <v>87.399999999999991</v>
      </c>
      <c r="G133" s="92">
        <f t="shared" si="3"/>
        <v>85.56</v>
      </c>
      <c r="H133" s="145"/>
      <c r="I133" s="93"/>
      <c r="J133" s="131"/>
      <c r="K133" s="93"/>
      <c r="L133" s="131"/>
      <c r="M133" s="93"/>
      <c r="N133" s="131"/>
    </row>
    <row r="134" spans="1:14" ht="12.75" customHeight="1">
      <c r="A134" s="134"/>
      <c r="B134" s="91" t="s">
        <v>1570</v>
      </c>
      <c r="C134" s="91"/>
      <c r="D134" s="91"/>
      <c r="E134" s="125">
        <v>86.75</v>
      </c>
      <c r="F134" s="92">
        <f t="shared" si="2"/>
        <v>82.412499999999994</v>
      </c>
      <c r="G134" s="92">
        <f t="shared" si="3"/>
        <v>80.677500000000009</v>
      </c>
      <c r="H134" s="145"/>
      <c r="I134" s="93"/>
      <c r="J134" s="131"/>
      <c r="K134" s="93"/>
      <c r="L134" s="131"/>
      <c r="M134" s="93"/>
      <c r="N134" s="131"/>
    </row>
    <row r="135" spans="1:14" ht="12.75" customHeight="1">
      <c r="A135" s="134"/>
      <c r="B135" s="91" t="s">
        <v>2284</v>
      </c>
      <c r="C135" s="91"/>
      <c r="D135" s="91"/>
      <c r="E135" s="125">
        <v>85.3</v>
      </c>
      <c r="F135" s="92">
        <f t="shared" si="2"/>
        <v>81.034999999999997</v>
      </c>
      <c r="G135" s="92">
        <f t="shared" si="3"/>
        <v>79.329000000000008</v>
      </c>
      <c r="H135" s="145"/>
      <c r="I135" s="93"/>
      <c r="J135" s="131"/>
      <c r="K135" s="93"/>
      <c r="L135" s="131"/>
      <c r="M135" s="93"/>
      <c r="N135" s="131"/>
    </row>
    <row r="136" spans="1:14" ht="12.75" customHeight="1">
      <c r="A136" s="134"/>
      <c r="B136" s="91" t="s">
        <v>2285</v>
      </c>
      <c r="C136" s="91"/>
      <c r="D136" s="91"/>
      <c r="E136" s="125">
        <v>105.25</v>
      </c>
      <c r="F136" s="92">
        <f t="shared" si="2"/>
        <v>99.987499999999997</v>
      </c>
      <c r="G136" s="92">
        <f t="shared" si="3"/>
        <v>97.882500000000007</v>
      </c>
      <c r="H136" s="145"/>
      <c r="I136" s="93"/>
      <c r="J136" s="131"/>
      <c r="K136" s="93"/>
      <c r="L136" s="131"/>
      <c r="M136" s="93"/>
      <c r="N136" s="131"/>
    </row>
    <row r="137" spans="1:14" ht="12.75" customHeight="1">
      <c r="A137" s="134"/>
      <c r="B137" s="91" t="s">
        <v>2276</v>
      </c>
      <c r="C137" s="91"/>
      <c r="D137" s="91"/>
      <c r="E137" s="125">
        <v>80.599999999999994</v>
      </c>
      <c r="F137" s="92">
        <f t="shared" si="2"/>
        <v>76.569999999999993</v>
      </c>
      <c r="G137" s="92">
        <f t="shared" si="3"/>
        <v>74.957999999999998</v>
      </c>
      <c r="H137" s="145"/>
      <c r="I137" s="93"/>
      <c r="J137" s="131"/>
      <c r="K137" s="93"/>
      <c r="L137" s="131"/>
      <c r="M137" s="93"/>
      <c r="N137" s="131"/>
    </row>
    <row r="138" spans="1:14" ht="12.75" customHeight="1">
      <c r="A138" s="134"/>
      <c r="B138" s="91" t="s">
        <v>2804</v>
      </c>
      <c r="C138" s="91"/>
      <c r="D138" s="91"/>
      <c r="E138" s="125">
        <v>89.6</v>
      </c>
      <c r="F138" s="92">
        <f t="shared" si="2"/>
        <v>85.11999999999999</v>
      </c>
      <c r="G138" s="92">
        <f t="shared" si="3"/>
        <v>83.328000000000003</v>
      </c>
      <c r="H138" s="145"/>
      <c r="I138" s="93"/>
      <c r="J138" s="131"/>
      <c r="K138" s="93"/>
      <c r="L138" s="131"/>
      <c r="M138" s="93"/>
      <c r="N138" s="131"/>
    </row>
    <row r="139" spans="1:14" ht="12.75" customHeight="1">
      <c r="A139" s="134"/>
      <c r="B139" s="91" t="s">
        <v>2277</v>
      </c>
      <c r="C139" s="91"/>
      <c r="D139" s="91"/>
      <c r="E139" s="125">
        <v>63.1</v>
      </c>
      <c r="F139" s="92">
        <f t="shared" si="2"/>
        <v>59.945</v>
      </c>
      <c r="G139" s="92">
        <f t="shared" si="3"/>
        <v>58.683000000000007</v>
      </c>
      <c r="H139" s="145"/>
      <c r="I139" s="93"/>
      <c r="J139" s="131"/>
      <c r="K139" s="93"/>
      <c r="L139" s="131"/>
      <c r="M139" s="93"/>
      <c r="N139" s="131"/>
    </row>
    <row r="140" spans="1:14" ht="12.75" customHeight="1">
      <c r="A140" s="134"/>
      <c r="B140" s="91" t="s">
        <v>2278</v>
      </c>
      <c r="C140" s="91"/>
      <c r="D140" s="91"/>
      <c r="E140" s="125">
        <v>120.95</v>
      </c>
      <c r="F140" s="92">
        <f t="shared" si="2"/>
        <v>114.9025</v>
      </c>
      <c r="G140" s="92">
        <f t="shared" si="3"/>
        <v>112.48350000000001</v>
      </c>
      <c r="H140" s="145"/>
      <c r="I140" s="93"/>
      <c r="J140" s="131"/>
      <c r="K140" s="93"/>
      <c r="L140" s="131"/>
      <c r="M140" s="93"/>
      <c r="N140" s="131"/>
    </row>
    <row r="141" spans="1:14" ht="12.75" customHeight="1">
      <c r="A141" s="134"/>
      <c r="B141" s="91" t="s">
        <v>2279</v>
      </c>
      <c r="C141" s="91"/>
      <c r="D141" s="91"/>
      <c r="E141" s="125">
        <v>80.599999999999994</v>
      </c>
      <c r="F141" s="92">
        <f t="shared" si="2"/>
        <v>76.569999999999993</v>
      </c>
      <c r="G141" s="92">
        <f t="shared" si="3"/>
        <v>74.957999999999998</v>
      </c>
      <c r="H141" s="145"/>
      <c r="I141" s="93"/>
      <c r="J141" s="131"/>
      <c r="K141" s="93"/>
      <c r="L141" s="131"/>
      <c r="M141" s="93"/>
      <c r="N141" s="131"/>
    </row>
    <row r="142" spans="1:14" ht="12.75" customHeight="1">
      <c r="A142" s="134"/>
      <c r="B142" s="91" t="s">
        <v>2280</v>
      </c>
      <c r="C142" s="91"/>
      <c r="D142" s="91"/>
      <c r="E142" s="125">
        <v>83.6</v>
      </c>
      <c r="F142" s="92">
        <f t="shared" si="2"/>
        <v>79.419999999999987</v>
      </c>
      <c r="G142" s="92">
        <f t="shared" si="3"/>
        <v>77.748000000000005</v>
      </c>
      <c r="H142" s="145"/>
      <c r="I142" s="93"/>
      <c r="J142" s="131"/>
      <c r="K142" s="93"/>
      <c r="L142" s="131"/>
      <c r="M142" s="93"/>
      <c r="N142" s="131"/>
    </row>
    <row r="143" spans="1:14" ht="12.75" customHeight="1">
      <c r="A143" s="134"/>
      <c r="B143" s="91" t="s">
        <v>2805</v>
      </c>
      <c r="C143" s="91"/>
      <c r="D143" s="91"/>
      <c r="E143" s="125">
        <v>79.599999999999994</v>
      </c>
      <c r="F143" s="92"/>
      <c r="G143" s="92"/>
      <c r="H143" s="145"/>
      <c r="I143" s="93"/>
      <c r="J143" s="131"/>
      <c r="K143" s="93"/>
      <c r="L143" s="131"/>
      <c r="M143" s="93"/>
      <c r="N143" s="131"/>
    </row>
    <row r="144" spans="1:14" ht="12.75" customHeight="1">
      <c r="A144" s="134"/>
      <c r="B144" s="91" t="s">
        <v>1571</v>
      </c>
      <c r="C144" s="91"/>
      <c r="D144" s="91"/>
      <c r="E144" s="125">
        <v>56</v>
      </c>
      <c r="F144" s="92">
        <f t="shared" si="2"/>
        <v>53.199999999999996</v>
      </c>
      <c r="G144" s="92">
        <f t="shared" si="3"/>
        <v>52.080000000000005</v>
      </c>
      <c r="H144" s="145"/>
      <c r="I144" s="93"/>
      <c r="J144" s="131"/>
      <c r="K144" s="93"/>
      <c r="L144" s="131"/>
      <c r="M144" s="93"/>
      <c r="N144" s="131"/>
    </row>
    <row r="145" spans="1:14" ht="12.75" customHeight="1">
      <c r="A145" s="134"/>
      <c r="B145" s="91" t="s">
        <v>2282</v>
      </c>
      <c r="C145" s="91"/>
      <c r="D145" s="91"/>
      <c r="E145" s="125">
        <v>60.2</v>
      </c>
      <c r="F145" s="92">
        <f t="shared" si="2"/>
        <v>57.19</v>
      </c>
      <c r="G145" s="92">
        <f t="shared" si="3"/>
        <v>55.986000000000004</v>
      </c>
      <c r="H145" s="145"/>
      <c r="I145" s="93"/>
      <c r="J145" s="131"/>
      <c r="K145" s="93"/>
      <c r="L145" s="131"/>
      <c r="M145" s="93"/>
      <c r="N145" s="131"/>
    </row>
    <row r="146" spans="1:14" ht="12.75" customHeight="1">
      <c r="A146" s="134"/>
      <c r="B146" s="91" t="s">
        <v>2283</v>
      </c>
      <c r="C146" s="91"/>
      <c r="D146" s="91"/>
      <c r="E146" s="125">
        <v>51.3</v>
      </c>
      <c r="F146" s="92"/>
      <c r="G146" s="92"/>
      <c r="H146" s="145"/>
      <c r="I146" s="93"/>
      <c r="J146" s="131"/>
      <c r="K146" s="93"/>
      <c r="L146" s="131"/>
      <c r="M146" s="93"/>
      <c r="N146" s="131"/>
    </row>
    <row r="147" spans="1:14" ht="12.75" customHeight="1">
      <c r="A147" s="134"/>
      <c r="B147" s="91" t="s">
        <v>2806</v>
      </c>
      <c r="C147" s="91"/>
      <c r="D147" s="91"/>
      <c r="E147" s="125">
        <v>69.400000000000006</v>
      </c>
      <c r="F147" s="92"/>
      <c r="G147" s="92"/>
      <c r="H147" s="145"/>
      <c r="I147" s="93"/>
      <c r="J147" s="131"/>
      <c r="K147" s="93"/>
      <c r="L147" s="131"/>
      <c r="M147" s="93"/>
      <c r="N147" s="131"/>
    </row>
    <row r="148" spans="1:14" ht="12.75" customHeight="1">
      <c r="A148" s="134"/>
      <c r="B148" s="91" t="s">
        <v>2807</v>
      </c>
      <c r="C148" s="91"/>
      <c r="D148" s="91"/>
      <c r="E148" s="125">
        <v>69.400000000000006</v>
      </c>
      <c r="F148" s="92"/>
      <c r="G148" s="92"/>
      <c r="H148" s="145"/>
      <c r="I148" s="93"/>
      <c r="J148" s="131"/>
      <c r="K148" s="93"/>
      <c r="L148" s="131"/>
      <c r="M148" s="93"/>
      <c r="N148" s="131"/>
    </row>
    <row r="149" spans="1:14" ht="12.75" customHeight="1">
      <c r="A149" s="134"/>
      <c r="B149" s="91" t="s">
        <v>2286</v>
      </c>
      <c r="C149" s="91"/>
      <c r="D149" s="91"/>
      <c r="E149" s="125">
        <v>87.4</v>
      </c>
      <c r="F149" s="92"/>
      <c r="G149" s="92"/>
      <c r="H149" s="145"/>
      <c r="I149" s="93"/>
      <c r="J149" s="131"/>
      <c r="K149" s="93"/>
      <c r="L149" s="131"/>
      <c r="M149" s="93"/>
      <c r="N149" s="131"/>
    </row>
    <row r="150" spans="1:14" ht="12.75" hidden="1" customHeight="1">
      <c r="A150" s="134"/>
      <c r="B150" s="91"/>
      <c r="C150" s="91"/>
      <c r="D150" s="91"/>
      <c r="E150" s="125"/>
      <c r="F150" s="92"/>
      <c r="G150" s="92"/>
      <c r="H150" s="145"/>
      <c r="I150" s="93"/>
      <c r="J150" s="131"/>
      <c r="K150" s="93"/>
      <c r="L150" s="131"/>
      <c r="M150" s="93"/>
      <c r="N150" s="131"/>
    </row>
    <row r="151" spans="1:14" ht="12.75" hidden="1" customHeight="1">
      <c r="A151" s="134"/>
      <c r="B151" s="91"/>
      <c r="C151" s="91"/>
      <c r="D151" s="91"/>
      <c r="E151" s="125"/>
      <c r="F151" s="92"/>
      <c r="G151" s="92"/>
      <c r="H151" s="145"/>
      <c r="I151" s="93"/>
      <c r="J151" s="131"/>
      <c r="K151" s="93"/>
      <c r="L151" s="131"/>
      <c r="M151" s="93"/>
      <c r="N151" s="131"/>
    </row>
    <row r="152" spans="1:14" ht="12.75" hidden="1" customHeight="1">
      <c r="A152" s="134"/>
      <c r="B152" s="91"/>
      <c r="C152" s="91"/>
      <c r="D152" s="91"/>
      <c r="E152" s="125"/>
      <c r="F152" s="92"/>
      <c r="G152" s="92"/>
      <c r="H152" s="145"/>
      <c r="I152" s="93"/>
      <c r="J152" s="131"/>
      <c r="K152" s="93"/>
      <c r="L152" s="131"/>
      <c r="M152" s="93"/>
      <c r="N152" s="131"/>
    </row>
    <row r="153" spans="1:14" ht="12.75" hidden="1" customHeight="1">
      <c r="A153" s="134"/>
      <c r="B153" s="91"/>
      <c r="C153" s="91"/>
      <c r="D153" s="91"/>
      <c r="E153" s="125"/>
      <c r="F153" s="92"/>
      <c r="G153" s="92"/>
      <c r="H153" s="145"/>
      <c r="I153" s="93"/>
      <c r="J153" s="131"/>
      <c r="K153" s="93"/>
      <c r="L153" s="131"/>
      <c r="M153" s="93"/>
      <c r="N153" s="131"/>
    </row>
    <row r="154" spans="1:14" ht="12.75" hidden="1" customHeight="1">
      <c r="A154" s="134"/>
      <c r="B154" s="129" t="s">
        <v>1586</v>
      </c>
      <c r="C154" s="91"/>
      <c r="D154" s="91"/>
      <c r="E154" s="125"/>
      <c r="F154" s="92"/>
      <c r="G154" s="92"/>
      <c r="H154" s="145"/>
      <c r="I154" s="93"/>
      <c r="J154" s="131"/>
      <c r="K154" s="93"/>
      <c r="L154" s="131"/>
      <c r="M154" s="93"/>
      <c r="N154" s="131"/>
    </row>
    <row r="155" spans="1:14" ht="12.75" hidden="1" customHeight="1">
      <c r="A155" s="134"/>
      <c r="B155" s="91" t="s">
        <v>1587</v>
      </c>
      <c r="C155" s="91"/>
      <c r="D155" s="91"/>
      <c r="E155" s="125">
        <v>65.5</v>
      </c>
      <c r="F155" s="92"/>
      <c r="G155" s="92"/>
      <c r="H155" s="145"/>
      <c r="I155" s="93"/>
      <c r="J155" s="131"/>
      <c r="K155" s="93"/>
      <c r="L155" s="131"/>
      <c r="M155" s="93"/>
      <c r="N155" s="131"/>
    </row>
    <row r="156" spans="1:14" ht="12.75" hidden="1" customHeight="1">
      <c r="A156" s="134">
        <v>4814587000317</v>
      </c>
      <c r="B156" s="91" t="s">
        <v>1588</v>
      </c>
      <c r="C156" s="91"/>
      <c r="D156" s="91"/>
      <c r="E156" s="125">
        <v>87.3</v>
      </c>
      <c r="F156" s="92"/>
      <c r="G156" s="92"/>
      <c r="H156" s="145"/>
      <c r="I156" s="93"/>
      <c r="J156" s="131"/>
      <c r="K156" s="93"/>
      <c r="L156" s="131"/>
      <c r="M156" s="93"/>
      <c r="N156" s="131"/>
    </row>
    <row r="157" spans="1:14" ht="12.75" hidden="1" customHeight="1">
      <c r="A157" s="134">
        <v>4814587000294</v>
      </c>
      <c r="B157" s="91" t="s">
        <v>1612</v>
      </c>
      <c r="C157" s="91"/>
      <c r="D157" s="91"/>
      <c r="E157" s="125">
        <v>49.1</v>
      </c>
      <c r="F157" s="92"/>
      <c r="G157" s="92"/>
      <c r="H157" s="145"/>
      <c r="I157" s="93"/>
      <c r="J157" s="131"/>
      <c r="K157" s="93"/>
      <c r="L157" s="131"/>
      <c r="M157" s="93"/>
      <c r="N157" s="131"/>
    </row>
    <row r="158" spans="1:14" ht="12.75" hidden="1" customHeight="1">
      <c r="A158" s="134">
        <v>4814587000287</v>
      </c>
      <c r="B158" s="91" t="s">
        <v>1613</v>
      </c>
      <c r="C158" s="91"/>
      <c r="D158" s="91"/>
      <c r="E158" s="125">
        <v>49.1</v>
      </c>
      <c r="F158" s="92"/>
      <c r="G158" s="92"/>
      <c r="H158" s="145"/>
      <c r="I158" s="93"/>
      <c r="J158" s="131"/>
      <c r="K158" s="93"/>
      <c r="L158" s="131"/>
      <c r="M158" s="93"/>
      <c r="N158" s="131"/>
    </row>
    <row r="159" spans="1:14" ht="12.75" hidden="1" customHeight="1">
      <c r="A159" s="134">
        <v>4814587000300</v>
      </c>
      <c r="B159" s="91" t="s">
        <v>1614</v>
      </c>
      <c r="C159" s="91"/>
      <c r="D159" s="91"/>
      <c r="E159" s="125">
        <v>49.1</v>
      </c>
      <c r="F159" s="92"/>
      <c r="G159" s="92"/>
      <c r="H159" s="145"/>
      <c r="I159" s="93"/>
      <c r="J159" s="131"/>
      <c r="K159" s="93"/>
      <c r="L159" s="131"/>
      <c r="M159" s="93"/>
      <c r="N159" s="131"/>
    </row>
    <row r="160" spans="1:14" ht="12.75" hidden="1" customHeight="1">
      <c r="A160" s="134">
        <v>4814587000324</v>
      </c>
      <c r="B160" s="91" t="s">
        <v>1615</v>
      </c>
      <c r="C160" s="91"/>
      <c r="D160" s="91"/>
      <c r="E160" s="125">
        <v>70.95</v>
      </c>
      <c r="F160" s="92"/>
      <c r="G160" s="92"/>
      <c r="H160" s="145"/>
      <c r="I160" s="93"/>
      <c r="J160" s="131"/>
      <c r="K160" s="93"/>
      <c r="L160" s="131"/>
      <c r="M160" s="93"/>
      <c r="N160" s="131"/>
    </row>
    <row r="161" spans="1:14" ht="12.75" hidden="1" customHeight="1">
      <c r="A161" s="134">
        <v>4814587000331</v>
      </c>
      <c r="B161" s="91" t="s">
        <v>1616</v>
      </c>
      <c r="C161" s="91"/>
      <c r="D161" s="91"/>
      <c r="E161" s="125">
        <v>70.95</v>
      </c>
      <c r="F161" s="92"/>
      <c r="G161" s="92"/>
      <c r="H161" s="145"/>
      <c r="I161" s="93"/>
      <c r="J161" s="131"/>
      <c r="K161" s="93"/>
      <c r="L161" s="131"/>
      <c r="M161" s="93"/>
      <c r="N161" s="131"/>
    </row>
    <row r="162" spans="1:14" ht="12.75" hidden="1" customHeight="1">
      <c r="A162" s="134">
        <v>4814587000355</v>
      </c>
      <c r="B162" s="91" t="s">
        <v>1617</v>
      </c>
      <c r="C162" s="91"/>
      <c r="D162" s="91"/>
      <c r="E162" s="125">
        <v>70.95</v>
      </c>
      <c r="F162" s="92"/>
      <c r="G162" s="92"/>
      <c r="H162" s="145"/>
      <c r="I162" s="93"/>
      <c r="J162" s="131"/>
      <c r="K162" s="93"/>
      <c r="L162" s="131"/>
      <c r="M162" s="93"/>
      <c r="N162" s="131"/>
    </row>
    <row r="163" spans="1:14" ht="12.75" hidden="1" customHeight="1">
      <c r="A163" s="134">
        <v>4814587000348</v>
      </c>
      <c r="B163" s="91" t="s">
        <v>1618</v>
      </c>
      <c r="C163" s="91"/>
      <c r="D163" s="91"/>
      <c r="E163" s="125">
        <v>70.95</v>
      </c>
      <c r="F163" s="92"/>
      <c r="G163" s="92"/>
      <c r="H163" s="145"/>
      <c r="I163" s="93"/>
      <c r="J163" s="131"/>
      <c r="K163" s="93"/>
      <c r="L163" s="131"/>
      <c r="M163" s="93"/>
      <c r="N163" s="131"/>
    </row>
    <row r="164" spans="1:14" ht="12.75" hidden="1" customHeight="1">
      <c r="A164" s="134"/>
      <c r="F164" s="92"/>
      <c r="G164" s="92"/>
      <c r="H164" s="145"/>
      <c r="I164" s="93"/>
      <c r="J164" s="131"/>
      <c r="K164" s="93"/>
      <c r="L164" s="131"/>
      <c r="M164" s="93"/>
      <c r="N164" s="131"/>
    </row>
    <row r="165" spans="1:14" ht="16.5" customHeight="1">
      <c r="B165" s="166" t="s">
        <v>423</v>
      </c>
      <c r="C165" s="91"/>
      <c r="D165" s="91"/>
      <c r="E165" s="91"/>
      <c r="F165" s="92">
        <f t="shared" si="2"/>
        <v>0</v>
      </c>
      <c r="G165" s="92">
        <f t="shared" si="3"/>
        <v>0</v>
      </c>
      <c r="H165" s="145"/>
      <c r="I165" s="93"/>
      <c r="J165" s="131"/>
      <c r="K165" s="93"/>
      <c r="L165" s="131"/>
      <c r="M165" s="93"/>
      <c r="N165" s="93"/>
    </row>
    <row r="166" spans="1:14" ht="11.25" customHeight="1">
      <c r="B166" s="132" t="s">
        <v>2287</v>
      </c>
      <c r="C166" s="91"/>
      <c r="D166" s="91"/>
      <c r="E166" s="91">
        <v>43.3</v>
      </c>
      <c r="F166" s="92"/>
      <c r="G166" s="92"/>
      <c r="H166" s="145"/>
      <c r="I166" s="93"/>
      <c r="J166" s="131"/>
      <c r="K166" s="93"/>
      <c r="L166" s="131"/>
      <c r="M166" s="93"/>
      <c r="N166" s="93"/>
    </row>
    <row r="167" spans="1:14" ht="11.25" customHeight="1">
      <c r="B167" s="132" t="s">
        <v>2288</v>
      </c>
      <c r="C167" s="91"/>
      <c r="D167" s="91"/>
      <c r="E167" s="91">
        <v>63</v>
      </c>
      <c r="F167" s="92"/>
      <c r="G167" s="92"/>
      <c r="H167" s="145"/>
      <c r="I167" s="93"/>
      <c r="J167" s="131"/>
      <c r="K167" s="93"/>
      <c r="L167" s="131"/>
      <c r="M167" s="93"/>
      <c r="N167" s="93"/>
    </row>
    <row r="168" spans="1:14" ht="11.25" customHeight="1">
      <c r="B168" s="132" t="s">
        <v>2792</v>
      </c>
      <c r="C168" s="91"/>
      <c r="D168" s="91"/>
      <c r="E168" s="91">
        <v>77.25</v>
      </c>
      <c r="F168" s="92"/>
      <c r="G168" s="92"/>
      <c r="H168" s="145"/>
      <c r="I168" s="93"/>
      <c r="J168" s="131"/>
      <c r="K168" s="93"/>
      <c r="L168" s="131"/>
      <c r="M168" s="93"/>
      <c r="N168" s="93"/>
    </row>
    <row r="169" spans="1:14" ht="12" customHeight="1">
      <c r="A169" s="162"/>
      <c r="B169" s="91" t="s">
        <v>922</v>
      </c>
      <c r="C169" s="91"/>
      <c r="D169" s="91"/>
      <c r="E169" s="125">
        <v>57.5</v>
      </c>
      <c r="F169" s="92">
        <f t="shared" si="2"/>
        <v>54.625</v>
      </c>
      <c r="G169" s="92">
        <f t="shared" si="3"/>
        <v>53.475000000000001</v>
      </c>
      <c r="H169" s="131"/>
      <c r="I169" s="93"/>
      <c r="J169" s="131"/>
      <c r="K169" s="93"/>
      <c r="L169" s="131"/>
      <c r="M169" s="93"/>
      <c r="N169" s="131"/>
    </row>
    <row r="170" spans="1:14" ht="12" customHeight="1">
      <c r="A170" s="162"/>
      <c r="B170" s="91" t="s">
        <v>954</v>
      </c>
      <c r="C170" s="91"/>
      <c r="D170" s="91"/>
      <c r="E170" s="125">
        <v>57.5</v>
      </c>
      <c r="F170" s="92">
        <f t="shared" si="2"/>
        <v>54.625</v>
      </c>
      <c r="G170" s="92">
        <f t="shared" si="3"/>
        <v>53.475000000000001</v>
      </c>
      <c r="H170" s="131"/>
      <c r="I170" s="93"/>
      <c r="J170" s="131"/>
      <c r="K170" s="93"/>
      <c r="L170" s="131"/>
      <c r="M170" s="93"/>
      <c r="N170" s="131"/>
    </row>
    <row r="171" spans="1:14" ht="12" customHeight="1">
      <c r="A171" s="162"/>
      <c r="B171" s="91" t="s">
        <v>950</v>
      </c>
      <c r="C171" s="91"/>
      <c r="D171" s="91"/>
      <c r="E171" s="125">
        <v>45.15</v>
      </c>
      <c r="F171" s="92">
        <f t="shared" si="2"/>
        <v>42.892499999999998</v>
      </c>
      <c r="G171" s="92">
        <f t="shared" si="3"/>
        <v>41.9895</v>
      </c>
      <c r="H171" s="131"/>
      <c r="I171" s="93"/>
      <c r="J171" s="131"/>
      <c r="K171" s="93"/>
      <c r="L171" s="131"/>
      <c r="M171" s="93"/>
      <c r="N171" s="131"/>
    </row>
    <row r="172" spans="1:14" ht="12" customHeight="1">
      <c r="A172" s="162"/>
      <c r="B172" s="91" t="s">
        <v>951</v>
      </c>
      <c r="C172" s="91"/>
      <c r="D172" s="91"/>
      <c r="E172" s="125">
        <v>45.15</v>
      </c>
      <c r="F172" s="92">
        <f t="shared" si="2"/>
        <v>42.892499999999998</v>
      </c>
      <c r="G172" s="92">
        <f t="shared" si="3"/>
        <v>41.9895</v>
      </c>
      <c r="H172" s="131"/>
      <c r="I172" s="93"/>
      <c r="J172" s="131"/>
      <c r="K172" s="93"/>
      <c r="L172" s="131"/>
      <c r="M172" s="93"/>
      <c r="N172" s="131"/>
    </row>
    <row r="173" spans="1:14" ht="12" customHeight="1">
      <c r="A173" s="162"/>
      <c r="B173" s="91" t="s">
        <v>952</v>
      </c>
      <c r="C173" s="91"/>
      <c r="D173" s="91"/>
      <c r="E173" s="125">
        <v>45.15</v>
      </c>
      <c r="F173" s="92">
        <f t="shared" si="2"/>
        <v>42.892499999999998</v>
      </c>
      <c r="G173" s="92">
        <f t="shared" si="3"/>
        <v>41.9895</v>
      </c>
      <c r="H173" s="131"/>
      <c r="I173" s="93"/>
      <c r="J173" s="131"/>
      <c r="K173" s="93"/>
      <c r="L173" s="131"/>
      <c r="M173" s="93"/>
      <c r="N173" s="131"/>
    </row>
    <row r="174" spans="1:14" ht="12" customHeight="1">
      <c r="A174" s="162"/>
      <c r="B174" s="91" t="s">
        <v>953</v>
      </c>
      <c r="C174" s="91"/>
      <c r="D174" s="91"/>
      <c r="E174" s="125">
        <v>45.15</v>
      </c>
      <c r="F174" s="92">
        <f t="shared" si="2"/>
        <v>42.892499999999998</v>
      </c>
      <c r="G174" s="92">
        <f t="shared" si="3"/>
        <v>41.9895</v>
      </c>
      <c r="H174" s="131"/>
      <c r="I174" s="93"/>
      <c r="J174" s="131"/>
      <c r="K174" s="93"/>
      <c r="L174" s="131"/>
      <c r="M174" s="93"/>
      <c r="N174" s="131"/>
    </row>
    <row r="175" spans="1:14" ht="12" customHeight="1">
      <c r="A175" s="162"/>
      <c r="B175" s="91" t="s">
        <v>2289</v>
      </c>
      <c r="C175" s="91"/>
      <c r="D175" s="91"/>
      <c r="E175" s="125">
        <v>65</v>
      </c>
      <c r="F175" s="92">
        <f t="shared" si="2"/>
        <v>61.75</v>
      </c>
      <c r="G175" s="92">
        <f t="shared" si="3"/>
        <v>60.45</v>
      </c>
      <c r="H175" s="131"/>
      <c r="I175" s="93"/>
      <c r="J175" s="131"/>
      <c r="K175" s="93"/>
      <c r="L175" s="131"/>
      <c r="M175" s="93"/>
      <c r="N175" s="131"/>
    </row>
    <row r="176" spans="1:14" ht="12" customHeight="1">
      <c r="A176" s="162"/>
      <c r="B176" s="91" t="s">
        <v>955</v>
      </c>
      <c r="C176" s="91"/>
      <c r="D176" s="91"/>
      <c r="E176" s="125">
        <v>35.6</v>
      </c>
      <c r="F176" s="92">
        <f t="shared" si="2"/>
        <v>33.82</v>
      </c>
      <c r="G176" s="92">
        <f t="shared" si="3"/>
        <v>33.108000000000004</v>
      </c>
      <c r="H176" s="131"/>
      <c r="I176" s="93"/>
      <c r="J176" s="131"/>
      <c r="K176" s="93"/>
      <c r="L176" s="131"/>
      <c r="M176" s="93"/>
      <c r="N176" s="131"/>
    </row>
    <row r="177" spans="1:14" ht="12" customHeight="1">
      <c r="A177" s="162"/>
      <c r="B177" s="91" t="s">
        <v>923</v>
      </c>
      <c r="C177" s="91"/>
      <c r="D177" s="91"/>
      <c r="E177" s="125">
        <v>57.4</v>
      </c>
      <c r="F177" s="92">
        <f t="shared" si="2"/>
        <v>54.529999999999994</v>
      </c>
      <c r="G177" s="92">
        <f t="shared" si="3"/>
        <v>53.382000000000005</v>
      </c>
      <c r="H177" s="131"/>
      <c r="I177" s="93"/>
      <c r="J177" s="131"/>
      <c r="K177" s="93"/>
      <c r="L177" s="131"/>
      <c r="M177" s="93"/>
      <c r="N177" s="131"/>
    </row>
    <row r="178" spans="1:14" ht="12" customHeight="1">
      <c r="A178" s="162"/>
      <c r="B178" s="91" t="s">
        <v>2297</v>
      </c>
      <c r="C178" s="91"/>
      <c r="D178" s="91"/>
      <c r="E178" s="125">
        <v>49</v>
      </c>
      <c r="F178" s="92">
        <f t="shared" si="2"/>
        <v>46.55</v>
      </c>
      <c r="G178" s="92">
        <f t="shared" si="3"/>
        <v>45.57</v>
      </c>
      <c r="H178" s="131"/>
      <c r="I178" s="93"/>
      <c r="J178" s="131"/>
      <c r="K178" s="93"/>
      <c r="L178" s="131"/>
      <c r="M178" s="93"/>
      <c r="N178" s="131"/>
    </row>
    <row r="179" spans="1:14" ht="12" customHeight="1">
      <c r="A179" s="162"/>
      <c r="B179" s="91" t="s">
        <v>2298</v>
      </c>
      <c r="C179" s="91"/>
      <c r="D179" s="91"/>
      <c r="E179" s="125">
        <v>47.4</v>
      </c>
      <c r="F179" s="92">
        <f t="shared" si="2"/>
        <v>45.029999999999994</v>
      </c>
      <c r="G179" s="92">
        <f t="shared" si="3"/>
        <v>44.082000000000001</v>
      </c>
      <c r="H179" s="131"/>
      <c r="I179" s="93"/>
      <c r="J179" s="131"/>
      <c r="K179" s="93"/>
      <c r="L179" s="131"/>
      <c r="M179" s="93"/>
      <c r="N179" s="131"/>
    </row>
    <row r="180" spans="1:14" ht="12" customHeight="1">
      <c r="A180" s="162"/>
      <c r="B180" s="91" t="s">
        <v>2299</v>
      </c>
      <c r="C180" s="91"/>
      <c r="D180" s="91"/>
      <c r="E180" s="125">
        <v>32.200000000000003</v>
      </c>
      <c r="F180" s="92">
        <f t="shared" si="2"/>
        <v>30.59</v>
      </c>
      <c r="G180" s="92">
        <f t="shared" si="3"/>
        <v>29.946000000000005</v>
      </c>
      <c r="H180" s="131"/>
      <c r="I180" s="93"/>
      <c r="J180" s="131"/>
      <c r="K180" s="93"/>
      <c r="L180" s="131"/>
      <c r="M180" s="93"/>
      <c r="N180" s="131"/>
    </row>
    <row r="181" spans="1:14" ht="12" customHeight="1">
      <c r="A181" s="162"/>
      <c r="B181" s="91" t="s">
        <v>2300</v>
      </c>
      <c r="C181" s="91"/>
      <c r="D181" s="91"/>
      <c r="E181" s="125">
        <v>113.25</v>
      </c>
      <c r="F181" s="92">
        <f t="shared" si="2"/>
        <v>107.58749999999999</v>
      </c>
      <c r="G181" s="92">
        <f t="shared" si="3"/>
        <v>105.32250000000001</v>
      </c>
      <c r="H181" s="131"/>
      <c r="I181" s="93"/>
      <c r="J181" s="131"/>
      <c r="K181" s="93"/>
      <c r="L181" s="131"/>
      <c r="M181" s="93"/>
      <c r="N181" s="131"/>
    </row>
    <row r="182" spans="1:14" ht="12" customHeight="1">
      <c r="A182" s="162"/>
      <c r="B182" s="91" t="s">
        <v>2301</v>
      </c>
      <c r="C182" s="91"/>
      <c r="D182" s="91"/>
      <c r="E182" s="125">
        <v>60</v>
      </c>
      <c r="F182" s="92">
        <f t="shared" si="2"/>
        <v>57</v>
      </c>
      <c r="G182" s="92">
        <f t="shared" si="3"/>
        <v>55.800000000000004</v>
      </c>
      <c r="H182" s="131"/>
      <c r="I182" s="93"/>
      <c r="J182" s="131"/>
      <c r="K182" s="93"/>
      <c r="L182" s="131"/>
      <c r="M182" s="93"/>
      <c r="N182" s="131"/>
    </row>
    <row r="183" spans="1:14" ht="12" customHeight="1">
      <c r="A183" s="162"/>
      <c r="B183" s="91" t="s">
        <v>1572</v>
      </c>
      <c r="C183" s="91"/>
      <c r="D183" s="91"/>
      <c r="E183" s="125">
        <v>62</v>
      </c>
      <c r="F183" s="92">
        <f t="shared" si="2"/>
        <v>58.9</v>
      </c>
      <c r="G183" s="92">
        <f t="shared" si="3"/>
        <v>57.660000000000004</v>
      </c>
      <c r="H183" s="131"/>
      <c r="I183" s="93"/>
      <c r="J183" s="131"/>
      <c r="K183" s="93"/>
      <c r="L183" s="131"/>
      <c r="M183" s="93"/>
      <c r="N183" s="131"/>
    </row>
    <row r="184" spans="1:14" ht="12" customHeight="1">
      <c r="A184" s="162"/>
      <c r="B184" s="91" t="s">
        <v>2290</v>
      </c>
      <c r="C184" s="91"/>
      <c r="D184" s="91"/>
      <c r="E184" s="125">
        <v>49</v>
      </c>
      <c r="F184" s="92">
        <f t="shared" si="2"/>
        <v>46.55</v>
      </c>
      <c r="G184" s="92">
        <f t="shared" si="3"/>
        <v>45.57</v>
      </c>
      <c r="H184" s="131"/>
      <c r="I184" s="93"/>
      <c r="J184" s="131"/>
      <c r="K184" s="93"/>
      <c r="L184" s="131"/>
      <c r="M184" s="93"/>
      <c r="N184" s="131"/>
    </row>
    <row r="185" spans="1:14" ht="12" customHeight="1">
      <c r="A185" s="162"/>
      <c r="B185" s="91" t="s">
        <v>2291</v>
      </c>
      <c r="C185" s="91"/>
      <c r="D185" s="91"/>
      <c r="E185" s="125">
        <v>49.4</v>
      </c>
      <c r="F185" s="92">
        <f t="shared" si="2"/>
        <v>46.93</v>
      </c>
      <c r="G185" s="92">
        <f t="shared" si="3"/>
        <v>45.942</v>
      </c>
      <c r="H185" s="131"/>
      <c r="I185" s="93"/>
      <c r="J185" s="131"/>
      <c r="K185" s="93"/>
      <c r="L185" s="131"/>
      <c r="M185" s="93"/>
      <c r="N185" s="131"/>
    </row>
    <row r="186" spans="1:14" ht="12" customHeight="1">
      <c r="A186" s="162"/>
      <c r="B186" s="91" t="s">
        <v>2292</v>
      </c>
      <c r="C186" s="91"/>
      <c r="D186" s="91"/>
      <c r="E186" s="125">
        <v>49.4</v>
      </c>
      <c r="F186" s="92">
        <f t="shared" si="2"/>
        <v>46.93</v>
      </c>
      <c r="G186" s="92">
        <f t="shared" si="3"/>
        <v>45.942</v>
      </c>
      <c r="H186" s="131"/>
      <c r="I186" s="93"/>
      <c r="J186" s="131"/>
      <c r="K186" s="93"/>
      <c r="L186" s="131"/>
      <c r="M186" s="93"/>
      <c r="N186" s="131"/>
    </row>
    <row r="187" spans="1:14" ht="12" customHeight="1">
      <c r="A187" s="162"/>
      <c r="B187" s="91" t="s">
        <v>2293</v>
      </c>
      <c r="C187" s="91"/>
      <c r="D187" s="91"/>
      <c r="E187" s="125">
        <v>49.4</v>
      </c>
      <c r="F187" s="92">
        <f t="shared" si="2"/>
        <v>46.93</v>
      </c>
      <c r="G187" s="92">
        <f t="shared" si="3"/>
        <v>45.942</v>
      </c>
      <c r="H187" s="131"/>
      <c r="I187" s="93"/>
      <c r="J187" s="131"/>
      <c r="K187" s="93"/>
      <c r="L187" s="131"/>
      <c r="M187" s="93"/>
      <c r="N187" s="131"/>
    </row>
    <row r="188" spans="1:14" ht="12" customHeight="1">
      <c r="A188" s="162"/>
      <c r="B188" s="91" t="s">
        <v>2294</v>
      </c>
      <c r="C188" s="91"/>
      <c r="D188" s="91"/>
      <c r="E188" s="125">
        <v>51</v>
      </c>
      <c r="F188" s="92">
        <f t="shared" si="2"/>
        <v>48.449999999999996</v>
      </c>
      <c r="G188" s="92">
        <f t="shared" si="3"/>
        <v>47.43</v>
      </c>
      <c r="H188" s="131"/>
      <c r="I188" s="93"/>
      <c r="J188" s="131"/>
      <c r="K188" s="93"/>
      <c r="L188" s="131"/>
      <c r="M188" s="93"/>
      <c r="N188" s="131"/>
    </row>
    <row r="189" spans="1:14" ht="12" customHeight="1">
      <c r="A189" s="162"/>
      <c r="B189" s="91" t="s">
        <v>2295</v>
      </c>
      <c r="C189" s="91"/>
      <c r="D189" s="91"/>
      <c r="E189" s="125">
        <v>50.6</v>
      </c>
      <c r="F189" s="92">
        <f t="shared" si="2"/>
        <v>48.07</v>
      </c>
      <c r="G189" s="92">
        <f t="shared" si="3"/>
        <v>47.058000000000007</v>
      </c>
      <c r="H189" s="131"/>
      <c r="I189" s="93"/>
      <c r="J189" s="131"/>
      <c r="K189" s="93"/>
      <c r="L189" s="131"/>
      <c r="M189" s="93"/>
      <c r="N189" s="131"/>
    </row>
    <row r="190" spans="1:14" ht="12" customHeight="1">
      <c r="A190" s="162"/>
      <c r="B190" s="91" t="s">
        <v>2296</v>
      </c>
      <c r="C190" s="91"/>
      <c r="D190" s="91"/>
      <c r="E190" s="125">
        <v>49</v>
      </c>
      <c r="F190" s="92">
        <f t="shared" si="2"/>
        <v>46.55</v>
      </c>
      <c r="G190" s="92">
        <f t="shared" si="3"/>
        <v>45.57</v>
      </c>
      <c r="H190" s="131"/>
      <c r="I190" s="93"/>
      <c r="J190" s="131"/>
      <c r="K190" s="93"/>
      <c r="L190" s="131"/>
      <c r="M190" s="93"/>
      <c r="N190" s="131"/>
    </row>
    <row r="191" spans="1:14" ht="12" customHeight="1">
      <c r="A191" s="162"/>
      <c r="B191" s="91" t="s">
        <v>300</v>
      </c>
      <c r="C191" s="91"/>
      <c r="D191" s="91"/>
      <c r="E191" s="125">
        <v>44</v>
      </c>
      <c r="F191" s="92">
        <f t="shared" si="2"/>
        <v>41.8</v>
      </c>
      <c r="G191" s="92">
        <f t="shared" si="3"/>
        <v>40.92</v>
      </c>
      <c r="H191" s="131"/>
      <c r="I191" s="93"/>
      <c r="J191" s="131"/>
      <c r="K191" s="93"/>
      <c r="L191" s="131"/>
      <c r="M191" s="93"/>
      <c r="N191" s="131"/>
    </row>
    <row r="192" spans="1:14" ht="12" customHeight="1">
      <c r="A192" s="162"/>
      <c r="B192" s="91" t="s">
        <v>2793</v>
      </c>
      <c r="C192" s="91"/>
      <c r="D192" s="91"/>
      <c r="E192" s="125">
        <v>54.4</v>
      </c>
      <c r="F192" s="92">
        <f t="shared" si="2"/>
        <v>51.68</v>
      </c>
      <c r="G192" s="92">
        <f t="shared" si="3"/>
        <v>50.591999999999999</v>
      </c>
      <c r="H192" s="131"/>
      <c r="I192" s="93"/>
      <c r="J192" s="131"/>
      <c r="K192" s="93"/>
      <c r="L192" s="131"/>
      <c r="M192" s="93"/>
      <c r="N192" s="131"/>
    </row>
    <row r="193" spans="1:14" ht="12" customHeight="1">
      <c r="A193" s="161">
        <v>4810438012393</v>
      </c>
      <c r="B193" s="91" t="s">
        <v>908</v>
      </c>
      <c r="C193" s="91"/>
      <c r="D193" s="91"/>
      <c r="E193" s="125">
        <v>38.9</v>
      </c>
      <c r="F193" s="92">
        <f t="shared" si="2"/>
        <v>36.954999999999998</v>
      </c>
      <c r="G193" s="92">
        <f t="shared" si="3"/>
        <v>36.177</v>
      </c>
      <c r="H193" s="131"/>
      <c r="I193" s="93"/>
      <c r="J193" s="131"/>
      <c r="K193" s="93"/>
      <c r="L193" s="131"/>
      <c r="M193" s="93"/>
      <c r="N193" s="131"/>
    </row>
    <row r="194" spans="1:14" ht="12" customHeight="1">
      <c r="A194" s="161">
        <v>4810438020725</v>
      </c>
      <c r="B194" s="91" t="s">
        <v>1573</v>
      </c>
      <c r="C194" s="91"/>
      <c r="D194" s="91"/>
      <c r="E194" s="125">
        <v>36.5</v>
      </c>
      <c r="F194" s="92">
        <f t="shared" si="2"/>
        <v>34.674999999999997</v>
      </c>
      <c r="G194" s="92">
        <f t="shared" si="3"/>
        <v>33.945</v>
      </c>
      <c r="H194" s="131"/>
      <c r="I194" s="93"/>
      <c r="J194" s="131"/>
      <c r="K194" s="93"/>
      <c r="L194" s="131"/>
      <c r="M194" s="93"/>
      <c r="N194" s="131"/>
    </row>
    <row r="195" spans="1:14" ht="12" customHeight="1">
      <c r="A195" s="161">
        <v>4810438020749</v>
      </c>
      <c r="B195" s="91" t="s">
        <v>1574</v>
      </c>
      <c r="C195" s="91"/>
      <c r="D195" s="91"/>
      <c r="E195" s="125">
        <v>36.5</v>
      </c>
      <c r="F195" s="92"/>
      <c r="G195" s="92"/>
      <c r="H195" s="131"/>
      <c r="I195" s="93"/>
      <c r="J195" s="131"/>
      <c r="K195" s="93"/>
      <c r="L195" s="131"/>
      <c r="M195" s="93"/>
      <c r="N195" s="131"/>
    </row>
    <row r="196" spans="1:14" ht="12" customHeight="1">
      <c r="A196" s="161">
        <v>4810438020732</v>
      </c>
      <c r="B196" s="91" t="s">
        <v>1575</v>
      </c>
      <c r="C196" s="91"/>
      <c r="D196" s="91"/>
      <c r="E196" s="125">
        <v>36.5</v>
      </c>
      <c r="F196" s="92"/>
      <c r="G196" s="92"/>
      <c r="H196" s="131"/>
      <c r="I196" s="93"/>
      <c r="J196" s="131"/>
      <c r="K196" s="93"/>
      <c r="L196" s="131"/>
      <c r="M196" s="93"/>
      <c r="N196" s="131"/>
    </row>
    <row r="197" spans="1:14" ht="12" customHeight="1">
      <c r="A197" s="161">
        <v>4810438010153</v>
      </c>
      <c r="B197" s="91" t="s">
        <v>1576</v>
      </c>
      <c r="C197" s="91"/>
      <c r="D197" s="91"/>
      <c r="E197" s="125">
        <v>75</v>
      </c>
      <c r="F197" s="92">
        <f>E199*0.95</f>
        <v>84.93</v>
      </c>
      <c r="G197" s="92">
        <f>E199*0.93</f>
        <v>83.14200000000001</v>
      </c>
      <c r="H197" s="131"/>
      <c r="I197" s="93"/>
      <c r="J197" s="131"/>
      <c r="K197" s="93"/>
      <c r="L197" s="131"/>
      <c r="M197" s="93"/>
      <c r="N197" s="131"/>
    </row>
    <row r="198" spans="1:14" ht="12" customHeight="1">
      <c r="A198" s="161"/>
      <c r="B198" s="91" t="s">
        <v>2791</v>
      </c>
      <c r="C198" s="91"/>
      <c r="D198" s="91"/>
      <c r="E198" s="125">
        <v>59</v>
      </c>
      <c r="F198" s="92"/>
      <c r="G198" s="92"/>
      <c r="H198" s="131"/>
      <c r="I198" s="93"/>
      <c r="J198" s="131"/>
      <c r="K198" s="93"/>
      <c r="L198" s="131"/>
      <c r="M198" s="93"/>
      <c r="N198" s="131"/>
    </row>
    <row r="199" spans="1:14" ht="12" customHeight="1">
      <c r="A199" s="161"/>
      <c r="B199" s="91" t="s">
        <v>1214</v>
      </c>
      <c r="C199" s="91"/>
      <c r="D199" s="91"/>
      <c r="E199" s="125">
        <v>89.4</v>
      </c>
      <c r="F199" s="92"/>
      <c r="G199" s="92"/>
      <c r="H199" s="131"/>
      <c r="I199" s="93"/>
      <c r="J199" s="131"/>
      <c r="K199" s="93"/>
      <c r="L199" s="131"/>
      <c r="M199" s="93"/>
      <c r="N199" s="131"/>
    </row>
    <row r="200" spans="1:14" ht="12" customHeight="1">
      <c r="A200" s="161"/>
      <c r="B200" s="91" t="s">
        <v>2314</v>
      </c>
      <c r="C200" s="91"/>
      <c r="D200" s="91"/>
      <c r="E200" s="125">
        <v>106</v>
      </c>
      <c r="F200" s="92"/>
      <c r="G200" s="92"/>
      <c r="H200" s="131"/>
      <c r="I200" s="93"/>
      <c r="J200" s="131"/>
      <c r="K200" s="93"/>
      <c r="L200" s="131"/>
      <c r="M200" s="93"/>
      <c r="N200" s="131"/>
    </row>
    <row r="201" spans="1:14" ht="12" customHeight="1">
      <c r="A201" s="161"/>
      <c r="B201" s="91" t="s">
        <v>2315</v>
      </c>
      <c r="C201" s="91"/>
      <c r="D201" s="91"/>
      <c r="E201" s="125">
        <v>110</v>
      </c>
      <c r="F201" s="92"/>
      <c r="G201" s="92"/>
      <c r="H201" s="131"/>
      <c r="I201" s="93"/>
      <c r="J201" s="131"/>
      <c r="K201" s="93"/>
      <c r="L201" s="131"/>
      <c r="M201" s="93"/>
      <c r="N201" s="131"/>
    </row>
    <row r="202" spans="1:14" ht="12" customHeight="1">
      <c r="A202" s="161"/>
      <c r="B202" s="91" t="s">
        <v>2316</v>
      </c>
      <c r="C202" s="91"/>
      <c r="D202" s="91"/>
      <c r="E202" s="125">
        <v>125.9</v>
      </c>
      <c r="F202" s="92"/>
      <c r="G202" s="92"/>
      <c r="H202" s="131"/>
      <c r="I202" s="93"/>
      <c r="J202" s="131"/>
      <c r="K202" s="93"/>
      <c r="L202" s="131"/>
      <c r="M202" s="93"/>
      <c r="N202" s="131"/>
    </row>
    <row r="203" spans="1:14" ht="12" customHeight="1">
      <c r="A203" s="161"/>
      <c r="B203" s="91" t="s">
        <v>1215</v>
      </c>
      <c r="C203" s="91"/>
      <c r="D203" s="91"/>
      <c r="E203" s="125">
        <v>40.1</v>
      </c>
      <c r="F203" s="92">
        <f t="shared" si="2"/>
        <v>38.094999999999999</v>
      </c>
      <c r="G203" s="92">
        <f t="shared" si="3"/>
        <v>37.293000000000006</v>
      </c>
      <c r="H203" s="131"/>
      <c r="I203" s="93"/>
      <c r="J203" s="131"/>
      <c r="K203" s="93"/>
      <c r="L203" s="131"/>
      <c r="M203" s="93"/>
      <c r="N203" s="131"/>
    </row>
    <row r="204" spans="1:14" ht="12" customHeight="1">
      <c r="A204" s="161"/>
      <c r="B204" s="91" t="s">
        <v>2302</v>
      </c>
      <c r="C204" s="91"/>
      <c r="D204" s="91"/>
      <c r="E204" s="125">
        <v>83.5</v>
      </c>
      <c r="F204" s="92"/>
      <c r="G204" s="92"/>
      <c r="H204" s="131"/>
      <c r="I204" s="93"/>
      <c r="J204" s="131"/>
      <c r="K204" s="93"/>
      <c r="L204" s="131"/>
      <c r="M204" s="93"/>
      <c r="N204" s="131"/>
    </row>
    <row r="205" spans="1:14" ht="12" customHeight="1">
      <c r="A205" s="161"/>
      <c r="B205" s="91" t="s">
        <v>2303</v>
      </c>
      <c r="C205" s="91"/>
      <c r="D205" s="91"/>
      <c r="E205" s="125">
        <v>59.6</v>
      </c>
      <c r="F205" s="92"/>
      <c r="G205" s="92"/>
      <c r="H205" s="131"/>
      <c r="I205" s="93"/>
      <c r="J205" s="131"/>
      <c r="K205" s="93"/>
      <c r="L205" s="131"/>
      <c r="M205" s="93"/>
      <c r="N205" s="131"/>
    </row>
    <row r="206" spans="1:14" ht="12" customHeight="1">
      <c r="A206" s="161"/>
      <c r="B206" s="91" t="s">
        <v>2794</v>
      </c>
      <c r="C206" s="91"/>
      <c r="D206" s="91"/>
      <c r="E206" s="125">
        <v>77.2</v>
      </c>
      <c r="F206" s="92"/>
      <c r="G206" s="92"/>
      <c r="H206" s="131"/>
      <c r="I206" s="93"/>
      <c r="J206" s="131"/>
      <c r="K206" s="93"/>
      <c r="L206" s="131"/>
      <c r="M206" s="93"/>
      <c r="N206" s="131"/>
    </row>
    <row r="207" spans="1:14" ht="12" customHeight="1">
      <c r="A207" s="161"/>
      <c r="B207" s="91" t="s">
        <v>2304</v>
      </c>
      <c r="C207" s="91"/>
      <c r="D207" s="91"/>
      <c r="E207" s="125">
        <v>77.75</v>
      </c>
      <c r="F207" s="92"/>
      <c r="G207" s="92"/>
      <c r="H207" s="131"/>
      <c r="I207" s="93"/>
      <c r="J207" s="131"/>
      <c r="K207" s="93"/>
      <c r="L207" s="131"/>
      <c r="M207" s="93"/>
      <c r="N207" s="131"/>
    </row>
    <row r="208" spans="1:14" ht="12" customHeight="1">
      <c r="A208" s="161"/>
      <c r="B208" s="91" t="s">
        <v>1195</v>
      </c>
      <c r="C208" s="91"/>
      <c r="D208" s="91"/>
      <c r="E208" s="125">
        <v>35</v>
      </c>
      <c r="F208" s="92">
        <f t="shared" si="2"/>
        <v>33.25</v>
      </c>
      <c r="G208" s="92">
        <f t="shared" si="3"/>
        <v>32.550000000000004</v>
      </c>
      <c r="H208" s="131"/>
      <c r="I208" s="93"/>
      <c r="J208" s="131"/>
      <c r="K208" s="93"/>
      <c r="L208" s="131"/>
      <c r="M208" s="93"/>
      <c r="N208" s="131"/>
    </row>
    <row r="209" spans="1:14" ht="12" customHeight="1">
      <c r="A209" s="161"/>
      <c r="B209" s="91" t="s">
        <v>1443</v>
      </c>
      <c r="C209" s="91"/>
      <c r="D209" s="91"/>
      <c r="E209" s="125">
        <v>66.099999999999994</v>
      </c>
      <c r="F209" s="92">
        <f t="shared" si="2"/>
        <v>62.794999999999995</v>
      </c>
      <c r="G209" s="92">
        <f t="shared" si="3"/>
        <v>61.472999999999999</v>
      </c>
      <c r="H209" s="131"/>
      <c r="I209" s="93"/>
      <c r="J209" s="131"/>
      <c r="K209" s="93"/>
      <c r="L209" s="131"/>
      <c r="M209" s="93"/>
      <c r="N209" s="131"/>
    </row>
    <row r="210" spans="1:14" ht="12" customHeight="1">
      <c r="A210" s="161"/>
      <c r="B210" s="91" t="s">
        <v>1577</v>
      </c>
      <c r="C210" s="91"/>
      <c r="D210" s="91"/>
      <c r="E210" s="125">
        <v>69.2</v>
      </c>
      <c r="F210" s="92">
        <f t="shared" si="2"/>
        <v>65.739999999999995</v>
      </c>
      <c r="G210" s="92">
        <f t="shared" si="3"/>
        <v>64.356000000000009</v>
      </c>
      <c r="H210" s="131"/>
      <c r="I210" s="93"/>
      <c r="J210" s="131"/>
      <c r="K210" s="93"/>
      <c r="L210" s="131"/>
      <c r="M210" s="93"/>
      <c r="N210" s="131"/>
    </row>
    <row r="211" spans="1:14" ht="12" customHeight="1">
      <c r="A211" s="161"/>
      <c r="B211" s="91" t="s">
        <v>1578</v>
      </c>
      <c r="C211" s="91"/>
      <c r="D211" s="91"/>
      <c r="E211" s="125">
        <v>61</v>
      </c>
      <c r="F211" s="92">
        <f t="shared" si="2"/>
        <v>57.949999999999996</v>
      </c>
      <c r="G211" s="92">
        <f t="shared" si="3"/>
        <v>56.730000000000004</v>
      </c>
      <c r="H211" s="131"/>
      <c r="I211" s="93"/>
      <c r="J211" s="131"/>
      <c r="K211" s="93"/>
      <c r="L211" s="131"/>
      <c r="M211" s="93"/>
      <c r="N211" s="131"/>
    </row>
    <row r="212" spans="1:14" ht="12" customHeight="1">
      <c r="A212" s="161"/>
      <c r="B212" s="91" t="s">
        <v>2305</v>
      </c>
      <c r="C212" s="91"/>
      <c r="D212" s="91"/>
      <c r="E212" s="125">
        <v>143.75</v>
      </c>
      <c r="F212" s="92">
        <f t="shared" si="2"/>
        <v>136.5625</v>
      </c>
      <c r="G212" s="92">
        <f t="shared" si="3"/>
        <v>133.6875</v>
      </c>
      <c r="H212" s="131"/>
      <c r="I212" s="93"/>
      <c r="J212" s="131"/>
      <c r="K212" s="93"/>
      <c r="L212" s="131"/>
      <c r="M212" s="93"/>
      <c r="N212" s="131"/>
    </row>
    <row r="213" spans="1:14" ht="12" customHeight="1">
      <c r="A213" s="161"/>
      <c r="B213" s="91" t="s">
        <v>2306</v>
      </c>
      <c r="C213" s="91"/>
      <c r="D213" s="91"/>
      <c r="E213" s="125">
        <v>107.95</v>
      </c>
      <c r="F213" s="92">
        <f t="shared" si="2"/>
        <v>102.55249999999999</v>
      </c>
      <c r="G213" s="92">
        <f t="shared" si="3"/>
        <v>100.3935</v>
      </c>
      <c r="H213" s="131"/>
      <c r="I213" s="93"/>
      <c r="J213" s="131"/>
      <c r="K213" s="93"/>
      <c r="L213" s="131"/>
      <c r="M213" s="93"/>
      <c r="N213" s="131"/>
    </row>
    <row r="214" spans="1:14" ht="12" customHeight="1">
      <c r="A214" s="161"/>
      <c r="B214" s="91" t="s">
        <v>2307</v>
      </c>
      <c r="C214" s="91"/>
      <c r="D214" s="91"/>
      <c r="E214" s="125">
        <v>118.6</v>
      </c>
      <c r="F214" s="92">
        <f t="shared" si="2"/>
        <v>112.66999999999999</v>
      </c>
      <c r="G214" s="92">
        <f t="shared" si="3"/>
        <v>110.298</v>
      </c>
      <c r="H214" s="131"/>
      <c r="I214" s="93"/>
      <c r="J214" s="131"/>
      <c r="K214" s="93"/>
      <c r="L214" s="131"/>
      <c r="M214" s="93"/>
      <c r="N214" s="131"/>
    </row>
    <row r="215" spans="1:14" ht="12" customHeight="1">
      <c r="A215" s="161"/>
      <c r="B215" s="91" t="s">
        <v>2308</v>
      </c>
      <c r="C215" s="91"/>
      <c r="D215" s="91"/>
      <c r="E215" s="125">
        <v>92</v>
      </c>
      <c r="F215" s="92">
        <f t="shared" si="2"/>
        <v>87.399999999999991</v>
      </c>
      <c r="G215" s="92">
        <f t="shared" si="3"/>
        <v>85.56</v>
      </c>
      <c r="H215" s="131"/>
      <c r="I215" s="93"/>
      <c r="J215" s="131"/>
      <c r="K215" s="93"/>
      <c r="L215" s="131"/>
      <c r="M215" s="93"/>
      <c r="N215" s="131"/>
    </row>
    <row r="216" spans="1:14" ht="12" customHeight="1">
      <c r="A216" s="161"/>
      <c r="B216" s="91" t="s">
        <v>2309</v>
      </c>
      <c r="C216" s="91"/>
      <c r="D216" s="91"/>
      <c r="E216" s="125">
        <v>106.45</v>
      </c>
      <c r="F216" s="92">
        <f t="shared" si="2"/>
        <v>101.1275</v>
      </c>
      <c r="G216" s="92">
        <f t="shared" si="3"/>
        <v>98.998500000000007</v>
      </c>
      <c r="H216" s="131"/>
      <c r="I216" s="93"/>
      <c r="J216" s="131"/>
      <c r="K216" s="93"/>
      <c r="L216" s="131"/>
      <c r="M216" s="93"/>
      <c r="N216" s="131"/>
    </row>
    <row r="217" spans="1:14" ht="12" customHeight="1">
      <c r="A217" s="161"/>
      <c r="B217" s="91" t="s">
        <v>2856</v>
      </c>
      <c r="C217" s="91"/>
      <c r="D217" s="91"/>
      <c r="E217" s="125">
        <v>119.2</v>
      </c>
      <c r="F217" s="92">
        <f t="shared" si="2"/>
        <v>113.24</v>
      </c>
      <c r="G217" s="92">
        <f t="shared" si="3"/>
        <v>110.85600000000001</v>
      </c>
      <c r="H217" s="131"/>
      <c r="I217" s="93"/>
      <c r="J217" s="131"/>
      <c r="K217" s="93"/>
      <c r="L217" s="131"/>
      <c r="M217" s="93"/>
      <c r="N217" s="131"/>
    </row>
    <row r="218" spans="1:14" ht="12" customHeight="1">
      <c r="A218" s="161"/>
      <c r="B218" s="91" t="s">
        <v>2310</v>
      </c>
      <c r="C218" s="91"/>
      <c r="D218" s="91"/>
      <c r="E218" s="125">
        <v>73</v>
      </c>
      <c r="F218" s="92">
        <f t="shared" si="2"/>
        <v>69.349999999999994</v>
      </c>
      <c r="G218" s="92">
        <f t="shared" si="3"/>
        <v>67.89</v>
      </c>
      <c r="H218" s="131"/>
      <c r="I218" s="93"/>
      <c r="J218" s="131"/>
      <c r="K218" s="93"/>
      <c r="L218" s="131"/>
      <c r="M218" s="93"/>
      <c r="N218" s="131"/>
    </row>
    <row r="219" spans="1:14" ht="12" customHeight="1">
      <c r="A219" s="161"/>
      <c r="B219" s="91" t="s">
        <v>2311</v>
      </c>
      <c r="C219" s="91"/>
      <c r="D219" s="91"/>
      <c r="E219" s="125">
        <v>71.5</v>
      </c>
      <c r="F219" s="92">
        <f t="shared" si="2"/>
        <v>67.924999999999997</v>
      </c>
      <c r="G219" s="92">
        <f t="shared" si="3"/>
        <v>66.495000000000005</v>
      </c>
      <c r="H219" s="131"/>
      <c r="I219" s="93"/>
      <c r="J219" s="131"/>
      <c r="K219" s="93"/>
      <c r="L219" s="131"/>
      <c r="M219" s="93"/>
      <c r="N219" s="131"/>
    </row>
    <row r="220" spans="1:14" ht="12" customHeight="1">
      <c r="A220" s="161"/>
      <c r="B220" s="91" t="s">
        <v>2312</v>
      </c>
      <c r="C220" s="91"/>
      <c r="D220" s="91"/>
      <c r="E220" s="125">
        <v>26.35</v>
      </c>
      <c r="F220" s="92">
        <f t="shared" si="2"/>
        <v>25.032499999999999</v>
      </c>
      <c r="G220" s="92">
        <f t="shared" si="3"/>
        <v>24.505500000000001</v>
      </c>
      <c r="H220" s="131"/>
      <c r="I220" s="93"/>
      <c r="J220" s="131"/>
      <c r="K220" s="93"/>
      <c r="L220" s="131"/>
      <c r="M220" s="93"/>
      <c r="N220" s="131"/>
    </row>
    <row r="221" spans="1:14" ht="12" customHeight="1">
      <c r="A221" s="161"/>
      <c r="B221" s="91" t="s">
        <v>2313</v>
      </c>
      <c r="C221" s="91"/>
      <c r="D221" s="91"/>
      <c r="E221" s="125">
        <v>65.2</v>
      </c>
      <c r="F221" s="92">
        <f t="shared" si="2"/>
        <v>61.94</v>
      </c>
      <c r="G221" s="92">
        <f t="shared" si="3"/>
        <v>60.636000000000003</v>
      </c>
      <c r="H221" s="131"/>
      <c r="I221" s="93"/>
      <c r="J221" s="131"/>
      <c r="K221" s="93"/>
      <c r="L221" s="131"/>
      <c r="M221" s="93"/>
      <c r="N221" s="131"/>
    </row>
    <row r="222" spans="1:14" ht="12" customHeight="1">
      <c r="A222" s="161"/>
      <c r="B222" s="91" t="s">
        <v>2857</v>
      </c>
      <c r="C222" s="91"/>
      <c r="D222" s="91"/>
      <c r="E222" s="125">
        <v>60</v>
      </c>
      <c r="F222" s="92">
        <f t="shared" si="2"/>
        <v>57</v>
      </c>
      <c r="G222" s="92">
        <f t="shared" si="3"/>
        <v>55.800000000000004</v>
      </c>
      <c r="H222" s="131"/>
      <c r="I222" s="93"/>
      <c r="J222" s="131"/>
      <c r="K222" s="93"/>
      <c r="L222" s="131"/>
      <c r="M222" s="93"/>
      <c r="N222" s="131"/>
    </row>
    <row r="223" spans="1:14" ht="12" customHeight="1">
      <c r="A223" s="161"/>
      <c r="B223" s="91" t="s">
        <v>2858</v>
      </c>
      <c r="C223" s="91"/>
      <c r="D223" s="91"/>
      <c r="E223" s="125">
        <v>65.7</v>
      </c>
      <c r="F223" s="92">
        <f t="shared" si="2"/>
        <v>62.414999999999999</v>
      </c>
      <c r="G223" s="92">
        <f t="shared" si="3"/>
        <v>61.101000000000006</v>
      </c>
      <c r="H223" s="131"/>
      <c r="I223" s="93"/>
      <c r="J223" s="131"/>
      <c r="K223" s="93"/>
      <c r="L223" s="131"/>
      <c r="M223" s="93"/>
      <c r="N223" s="131"/>
    </row>
    <row r="224" spans="1:14" ht="12" customHeight="1">
      <c r="A224" s="161">
        <v>4810438013628</v>
      </c>
      <c r="B224" s="91" t="s">
        <v>1193</v>
      </c>
      <c r="C224" s="91"/>
      <c r="D224" s="91"/>
      <c r="E224" s="125">
        <v>69.5</v>
      </c>
      <c r="F224" s="92"/>
      <c r="G224" s="92"/>
      <c r="H224" s="131"/>
      <c r="I224" s="93"/>
      <c r="J224" s="131"/>
      <c r="K224" s="93"/>
      <c r="L224" s="131"/>
      <c r="M224" s="93"/>
      <c r="N224" s="131"/>
    </row>
    <row r="225" spans="1:14" ht="12" customHeight="1">
      <c r="A225" s="161">
        <v>4810438013611</v>
      </c>
      <c r="B225" s="91" t="s">
        <v>1194</v>
      </c>
      <c r="C225" s="91"/>
      <c r="D225" s="91"/>
      <c r="E225" s="125">
        <v>71.8</v>
      </c>
      <c r="F225" s="92"/>
      <c r="G225" s="92"/>
      <c r="H225" s="131"/>
      <c r="I225" s="93"/>
      <c r="J225" s="131"/>
      <c r="K225" s="93"/>
      <c r="L225" s="131"/>
      <c r="M225" s="93"/>
      <c r="N225" s="131"/>
    </row>
    <row r="226" spans="1:14" ht="12" customHeight="1">
      <c r="A226" s="161">
        <v>4810438000499</v>
      </c>
      <c r="B226" s="91" t="s">
        <v>548</v>
      </c>
      <c r="C226" s="91"/>
      <c r="D226" s="91"/>
      <c r="E226" s="125">
        <v>45.3</v>
      </c>
      <c r="F226" s="92"/>
      <c r="G226" s="92"/>
      <c r="H226" s="131"/>
      <c r="I226" s="93"/>
      <c r="J226" s="131"/>
      <c r="K226" s="93"/>
      <c r="L226" s="131"/>
      <c r="M226" s="93"/>
      <c r="N226" s="131"/>
    </row>
    <row r="227" spans="1:14" ht="12" customHeight="1">
      <c r="A227" s="161"/>
      <c r="B227" s="91" t="s">
        <v>301</v>
      </c>
      <c r="C227" s="91"/>
      <c r="D227" s="91"/>
      <c r="E227" s="125">
        <v>45.3</v>
      </c>
      <c r="F227" s="92"/>
      <c r="G227" s="92"/>
      <c r="H227" s="131"/>
      <c r="I227" s="93"/>
      <c r="J227" s="131"/>
      <c r="K227" s="93"/>
      <c r="L227" s="131"/>
      <c r="M227" s="93"/>
      <c r="N227" s="131"/>
    </row>
    <row r="228" spans="1:14" ht="12" customHeight="1">
      <c r="A228" s="161">
        <v>4810438010160</v>
      </c>
      <c r="B228" s="91" t="s">
        <v>447</v>
      </c>
      <c r="C228" s="91"/>
      <c r="D228" s="91"/>
      <c r="E228" s="125">
        <v>62.85</v>
      </c>
      <c r="F228" s="92">
        <f t="shared" si="2"/>
        <v>59.707499999999996</v>
      </c>
      <c r="G228" s="92">
        <f t="shared" si="3"/>
        <v>58.450500000000005</v>
      </c>
      <c r="H228" s="131"/>
      <c r="I228" s="93"/>
      <c r="J228" s="131"/>
      <c r="K228" s="93"/>
      <c r="L228" s="131"/>
      <c r="M228" s="93"/>
      <c r="N228" s="131"/>
    </row>
    <row r="229" spans="1:14" ht="12" customHeight="1">
      <c r="A229" s="161">
        <v>4810438004220</v>
      </c>
      <c r="B229" s="91" t="s">
        <v>425</v>
      </c>
      <c r="C229" s="91" t="s">
        <v>424</v>
      </c>
      <c r="D229" s="91">
        <v>12</v>
      </c>
      <c r="E229" s="125">
        <v>70</v>
      </c>
      <c r="F229" s="92">
        <f t="shared" si="2"/>
        <v>66.5</v>
      </c>
      <c r="G229" s="92">
        <f t="shared" si="3"/>
        <v>65.100000000000009</v>
      </c>
      <c r="H229" s="131"/>
      <c r="I229" s="93"/>
      <c r="J229" s="131"/>
      <c r="K229" s="93"/>
      <c r="L229" s="131"/>
      <c r="M229" s="93"/>
      <c r="N229" s="131"/>
    </row>
    <row r="230" spans="1:14" ht="12" customHeight="1">
      <c r="A230" s="161"/>
      <c r="B230" s="91" t="s">
        <v>747</v>
      </c>
      <c r="C230" s="91"/>
      <c r="D230" s="91"/>
      <c r="E230" s="125">
        <v>66.099999999999994</v>
      </c>
      <c r="F230" s="92">
        <f t="shared" si="2"/>
        <v>62.794999999999995</v>
      </c>
      <c r="G230" s="92">
        <f t="shared" si="3"/>
        <v>61.472999999999999</v>
      </c>
      <c r="H230" s="131"/>
      <c r="I230" s="93"/>
      <c r="J230" s="131"/>
      <c r="K230" s="93"/>
      <c r="L230" s="131"/>
      <c r="M230" s="93"/>
      <c r="N230" s="131"/>
    </row>
    <row r="231" spans="1:14" ht="12" hidden="1" customHeight="1">
      <c r="A231" s="161">
        <v>4810438004381</v>
      </c>
      <c r="B231" s="91" t="s">
        <v>883</v>
      </c>
      <c r="C231" s="91"/>
      <c r="D231" s="91"/>
      <c r="E231" s="125">
        <v>59</v>
      </c>
      <c r="F231" s="92">
        <f t="shared" si="2"/>
        <v>56.05</v>
      </c>
      <c r="G231" s="92">
        <f t="shared" si="3"/>
        <v>54.870000000000005</v>
      </c>
      <c r="H231" s="131"/>
      <c r="I231" s="93"/>
      <c r="J231" s="131"/>
      <c r="K231" s="93"/>
      <c r="L231" s="131"/>
      <c r="M231" s="93"/>
      <c r="N231" s="131"/>
    </row>
    <row r="232" spans="1:14" ht="12" hidden="1" customHeight="1">
      <c r="A232" s="161"/>
      <c r="B232" s="91" t="s">
        <v>801</v>
      </c>
      <c r="C232" s="91"/>
      <c r="D232" s="91"/>
      <c r="E232" s="125">
        <v>65</v>
      </c>
      <c r="F232" s="92">
        <f t="shared" ref="F232:F299" si="4">E232*0.95</f>
        <v>61.75</v>
      </c>
      <c r="G232" s="92">
        <f t="shared" si="3"/>
        <v>60.45</v>
      </c>
      <c r="H232" s="131"/>
      <c r="I232" s="93"/>
      <c r="J232" s="131"/>
      <c r="K232" s="93"/>
      <c r="L232" s="131"/>
      <c r="M232" s="93"/>
      <c r="N232" s="131"/>
    </row>
    <row r="233" spans="1:14" ht="12" hidden="1" customHeight="1">
      <c r="A233" s="161">
        <v>4810438002882</v>
      </c>
      <c r="B233" s="91" t="s">
        <v>571</v>
      </c>
      <c r="C233" s="91"/>
      <c r="D233" s="91">
        <v>4</v>
      </c>
      <c r="E233" s="125">
        <v>58</v>
      </c>
      <c r="F233" s="92">
        <f t="shared" si="4"/>
        <v>55.099999999999994</v>
      </c>
      <c r="G233" s="92">
        <f t="shared" si="3"/>
        <v>53.940000000000005</v>
      </c>
      <c r="H233" s="131"/>
      <c r="I233" s="93"/>
      <c r="J233" s="131"/>
      <c r="K233" s="93"/>
      <c r="L233" s="131"/>
      <c r="M233" s="93"/>
      <c r="N233" s="131"/>
    </row>
    <row r="234" spans="1:14" ht="12" hidden="1" customHeight="1">
      <c r="A234" s="161">
        <v>4810438002899</v>
      </c>
      <c r="B234" s="91" t="s">
        <v>572</v>
      </c>
      <c r="C234" s="91"/>
      <c r="D234" s="91">
        <v>4</v>
      </c>
      <c r="E234" s="125">
        <v>58</v>
      </c>
      <c r="F234" s="92">
        <f t="shared" si="4"/>
        <v>55.099999999999994</v>
      </c>
      <c r="G234" s="92">
        <f t="shared" si="3"/>
        <v>53.940000000000005</v>
      </c>
      <c r="H234" s="131"/>
      <c r="I234" s="93"/>
      <c r="J234" s="131"/>
      <c r="K234" s="93"/>
      <c r="L234" s="131"/>
      <c r="M234" s="93"/>
      <c r="N234" s="131"/>
    </row>
    <row r="235" spans="1:14" ht="12" customHeight="1">
      <c r="A235" s="161">
        <v>4810438000154</v>
      </c>
      <c r="B235" s="91" t="s">
        <v>881</v>
      </c>
      <c r="C235" s="91"/>
      <c r="D235" s="91"/>
      <c r="E235" s="125">
        <v>49</v>
      </c>
      <c r="F235" s="92">
        <f t="shared" si="4"/>
        <v>46.55</v>
      </c>
      <c r="G235" s="92">
        <f t="shared" si="3"/>
        <v>45.57</v>
      </c>
      <c r="H235" s="131"/>
      <c r="I235" s="93"/>
      <c r="J235" s="131"/>
      <c r="K235" s="93"/>
      <c r="L235" s="131"/>
      <c r="M235" s="93"/>
      <c r="N235" s="131"/>
    </row>
    <row r="236" spans="1:14" ht="12" customHeight="1">
      <c r="A236" s="161">
        <v>4810438000154</v>
      </c>
      <c r="B236" s="91" t="s">
        <v>882</v>
      </c>
      <c r="C236" s="91"/>
      <c r="D236" s="91"/>
      <c r="E236" s="125">
        <v>49</v>
      </c>
      <c r="F236" s="92">
        <f t="shared" si="4"/>
        <v>46.55</v>
      </c>
      <c r="G236" s="92">
        <f t="shared" si="3"/>
        <v>45.57</v>
      </c>
      <c r="H236" s="131"/>
      <c r="I236" s="93"/>
      <c r="J236" s="131"/>
      <c r="K236" s="93"/>
      <c r="L236" s="131"/>
      <c r="M236" s="93"/>
      <c r="N236" s="131"/>
    </row>
    <row r="237" spans="1:14" ht="12" hidden="1" customHeight="1">
      <c r="A237" s="161">
        <v>4810438020558</v>
      </c>
      <c r="B237" s="91" t="s">
        <v>1444</v>
      </c>
      <c r="C237" s="91"/>
      <c r="D237" s="91"/>
      <c r="E237" s="125">
        <v>65.45</v>
      </c>
      <c r="F237" s="92">
        <f t="shared" si="4"/>
        <v>62.177500000000002</v>
      </c>
      <c r="G237" s="92">
        <f t="shared" si="3"/>
        <v>60.868500000000004</v>
      </c>
      <c r="H237" s="131"/>
      <c r="I237" s="93"/>
      <c r="J237" s="131"/>
      <c r="K237" s="93"/>
      <c r="L237" s="131"/>
      <c r="M237" s="93"/>
      <c r="N237" s="131"/>
    </row>
    <row r="238" spans="1:14" ht="12" customHeight="1">
      <c r="A238" s="161">
        <v>4810438016773</v>
      </c>
      <c r="B238" s="91" t="s">
        <v>1445</v>
      </c>
      <c r="C238" s="91"/>
      <c r="D238" s="91"/>
      <c r="E238" s="125">
        <v>70.599999999999994</v>
      </c>
      <c r="F238" s="92">
        <f t="shared" si="4"/>
        <v>67.069999999999993</v>
      </c>
      <c r="G238" s="92">
        <f t="shared" si="3"/>
        <v>65.658000000000001</v>
      </c>
      <c r="H238" s="131"/>
      <c r="I238" s="93"/>
      <c r="J238" s="131"/>
      <c r="K238" s="93"/>
      <c r="L238" s="131"/>
      <c r="M238" s="93"/>
      <c r="N238" s="131"/>
    </row>
    <row r="239" spans="1:14" ht="12" customHeight="1">
      <c r="A239" s="161"/>
      <c r="B239" s="91" t="s">
        <v>1130</v>
      </c>
      <c r="C239" s="91"/>
      <c r="D239" s="91"/>
      <c r="E239" s="125">
        <v>69.3</v>
      </c>
      <c r="F239" s="92">
        <f t="shared" si="4"/>
        <v>65.834999999999994</v>
      </c>
      <c r="G239" s="92">
        <f t="shared" si="3"/>
        <v>64.448999999999998</v>
      </c>
      <c r="H239" s="131"/>
      <c r="I239" s="93"/>
      <c r="J239" s="131"/>
      <c r="K239" s="93"/>
      <c r="L239" s="131"/>
      <c r="M239" s="93"/>
      <c r="N239" s="131"/>
    </row>
    <row r="240" spans="1:14" ht="12" customHeight="1">
      <c r="A240" s="161">
        <v>4810438008747</v>
      </c>
      <c r="B240" s="91" t="s">
        <v>801</v>
      </c>
      <c r="C240" s="91"/>
      <c r="D240" s="91"/>
      <c r="E240" s="125">
        <v>72.599999999999994</v>
      </c>
      <c r="F240" s="92">
        <f t="shared" si="4"/>
        <v>68.969999999999985</v>
      </c>
      <c r="G240" s="92">
        <f t="shared" si="3"/>
        <v>67.518000000000001</v>
      </c>
      <c r="H240" s="131"/>
      <c r="I240" s="93"/>
      <c r="J240" s="131"/>
      <c r="K240" s="93"/>
      <c r="L240" s="131"/>
      <c r="M240" s="93"/>
      <c r="N240" s="131"/>
    </row>
    <row r="241" spans="1:14" ht="12" customHeight="1">
      <c r="A241" s="124"/>
      <c r="B241" s="91" t="s">
        <v>1579</v>
      </c>
      <c r="C241" s="91"/>
      <c r="D241" s="91"/>
      <c r="E241" s="125">
        <v>64.8</v>
      </c>
      <c r="F241" s="92">
        <f t="shared" si="4"/>
        <v>61.559999999999995</v>
      </c>
      <c r="G241" s="92">
        <f t="shared" si="3"/>
        <v>60.264000000000003</v>
      </c>
      <c r="H241" s="131"/>
      <c r="I241" s="93"/>
      <c r="J241" s="131"/>
      <c r="K241" s="93"/>
      <c r="L241" s="131"/>
      <c r="M241" s="93"/>
      <c r="N241" s="131"/>
    </row>
    <row r="242" spans="1:14" ht="12" hidden="1" customHeight="1">
      <c r="A242" s="124">
        <v>4810438018708</v>
      </c>
      <c r="B242" s="91" t="s">
        <v>1580</v>
      </c>
      <c r="C242" s="91"/>
      <c r="D242" s="91"/>
      <c r="E242" s="125">
        <v>64.8</v>
      </c>
      <c r="F242" s="92"/>
      <c r="G242" s="92"/>
      <c r="H242" s="131"/>
      <c r="I242" s="93"/>
      <c r="J242" s="131"/>
      <c r="K242" s="93"/>
      <c r="L242" s="131"/>
      <c r="M242" s="93"/>
      <c r="N242" s="131"/>
    </row>
    <row r="243" spans="1:14" ht="12" customHeight="1">
      <c r="A243" s="124">
        <v>4810438018692</v>
      </c>
      <c r="B243" s="91" t="s">
        <v>1581</v>
      </c>
      <c r="C243" s="91"/>
      <c r="D243" s="91"/>
      <c r="E243" s="125">
        <v>64.8</v>
      </c>
      <c r="F243" s="92"/>
      <c r="G243" s="92"/>
      <c r="H243" s="131"/>
      <c r="I243" s="93"/>
      <c r="J243" s="131"/>
      <c r="K243" s="93"/>
      <c r="L243" s="131"/>
      <c r="M243" s="93"/>
      <c r="N243" s="131"/>
    </row>
    <row r="244" spans="1:14" ht="12" customHeight="1">
      <c r="A244" s="124">
        <v>4810438018685</v>
      </c>
      <c r="B244" s="91" t="s">
        <v>1582</v>
      </c>
      <c r="C244" s="91"/>
      <c r="D244" s="91"/>
      <c r="E244" s="125">
        <v>64.8</v>
      </c>
      <c r="F244" s="92"/>
      <c r="G244" s="92"/>
      <c r="H244" s="131"/>
      <c r="I244" s="93"/>
      <c r="J244" s="131"/>
      <c r="K244" s="93"/>
      <c r="L244" s="131"/>
      <c r="M244" s="93"/>
      <c r="N244" s="131"/>
    </row>
    <row r="245" spans="1:14" ht="12" customHeight="1">
      <c r="A245" s="124"/>
      <c r="B245" s="91" t="s">
        <v>2795</v>
      </c>
      <c r="C245" s="91"/>
      <c r="D245" s="91"/>
      <c r="E245" s="125">
        <v>53.7</v>
      </c>
      <c r="F245" s="92"/>
      <c r="G245" s="92"/>
      <c r="H245" s="131"/>
      <c r="I245" s="93"/>
      <c r="J245" s="131"/>
      <c r="K245" s="93"/>
      <c r="L245" s="131"/>
      <c r="M245" s="93"/>
      <c r="N245" s="131"/>
    </row>
    <row r="246" spans="1:14" ht="12" customHeight="1">
      <c r="A246" s="124"/>
      <c r="B246" s="91" t="s">
        <v>2796</v>
      </c>
      <c r="C246" s="91"/>
      <c r="D246" s="91"/>
      <c r="E246" s="125">
        <v>68</v>
      </c>
      <c r="F246" s="92"/>
      <c r="G246" s="92"/>
      <c r="H246" s="131"/>
      <c r="I246" s="93"/>
      <c r="J246" s="131"/>
      <c r="K246" s="93"/>
      <c r="L246" s="131"/>
      <c r="M246" s="93"/>
      <c r="N246" s="131"/>
    </row>
    <row r="247" spans="1:14" ht="12" customHeight="1">
      <c r="A247" s="124"/>
      <c r="B247" s="91" t="s">
        <v>1583</v>
      </c>
      <c r="C247" s="91"/>
      <c r="D247" s="91"/>
      <c r="E247" s="125">
        <v>72</v>
      </c>
      <c r="F247" s="92"/>
      <c r="G247" s="92"/>
      <c r="H247" s="131"/>
      <c r="I247" s="93"/>
      <c r="J247" s="131"/>
      <c r="K247" s="93"/>
      <c r="L247" s="131"/>
      <c r="M247" s="93"/>
      <c r="N247" s="131"/>
    </row>
    <row r="248" spans="1:14" ht="12" customHeight="1">
      <c r="A248" s="124"/>
      <c r="B248" s="91" t="s">
        <v>1584</v>
      </c>
      <c r="C248" s="91"/>
      <c r="D248" s="91"/>
      <c r="E248" s="125">
        <v>77.75</v>
      </c>
      <c r="F248" s="92"/>
      <c r="G248" s="92"/>
      <c r="H248" s="131"/>
      <c r="I248" s="93"/>
      <c r="J248" s="131"/>
      <c r="K248" s="93"/>
      <c r="L248" s="131"/>
      <c r="M248" s="93"/>
      <c r="N248" s="131"/>
    </row>
    <row r="249" spans="1:14" ht="12" customHeight="1">
      <c r="A249" s="124"/>
      <c r="B249" s="91" t="s">
        <v>1585</v>
      </c>
      <c r="C249" s="91"/>
      <c r="D249" s="91"/>
      <c r="E249" s="125">
        <v>64.5</v>
      </c>
      <c r="F249" s="92"/>
      <c r="G249" s="92"/>
      <c r="H249" s="131"/>
      <c r="I249" s="93"/>
      <c r="J249" s="131"/>
      <c r="K249" s="93"/>
      <c r="L249" s="131"/>
      <c r="M249" s="93"/>
      <c r="N249" s="131"/>
    </row>
    <row r="250" spans="1:14" ht="22.5" hidden="1" customHeight="1">
      <c r="B250" s="167" t="s">
        <v>699</v>
      </c>
      <c r="F250" s="92">
        <f t="shared" si="4"/>
        <v>0</v>
      </c>
      <c r="G250" s="92">
        <f t="shared" ref="G250:G311" si="5">E250*0.93</f>
        <v>0</v>
      </c>
      <c r="H250" s="131"/>
      <c r="I250" s="93"/>
      <c r="J250" s="131"/>
      <c r="K250" s="93"/>
      <c r="L250" s="131"/>
      <c r="M250" s="93"/>
      <c r="N250" s="131"/>
    </row>
    <row r="251" spans="1:14" ht="12.75" hidden="1" customHeight="1">
      <c r="B251" s="91" t="s">
        <v>694</v>
      </c>
      <c r="C251" s="91" t="s">
        <v>695</v>
      </c>
      <c r="D251" s="91">
        <v>12</v>
      </c>
      <c r="E251" s="92">
        <v>9.5</v>
      </c>
      <c r="F251" s="92">
        <f t="shared" si="4"/>
        <v>9.0250000000000004</v>
      </c>
      <c r="G251" s="92">
        <f t="shared" si="5"/>
        <v>8.8350000000000009</v>
      </c>
      <c r="H251" s="131"/>
      <c r="I251" s="93"/>
      <c r="J251" s="131"/>
      <c r="K251" s="93"/>
      <c r="L251" s="131"/>
      <c r="M251" s="93"/>
      <c r="N251" s="131"/>
    </row>
    <row r="252" spans="1:14" ht="12.75" hidden="1" customHeight="1">
      <c r="B252" s="91" t="s">
        <v>566</v>
      </c>
      <c r="C252" s="91"/>
      <c r="D252" s="91">
        <v>1</v>
      </c>
      <c r="E252" s="92">
        <v>130</v>
      </c>
      <c r="F252" s="92">
        <f t="shared" si="4"/>
        <v>123.5</v>
      </c>
      <c r="G252" s="92">
        <f t="shared" si="5"/>
        <v>120.9</v>
      </c>
      <c r="H252" s="131"/>
      <c r="I252" s="93"/>
      <c r="J252" s="131"/>
      <c r="K252" s="93"/>
      <c r="L252" s="131"/>
      <c r="M252" s="93"/>
      <c r="N252" s="131"/>
    </row>
    <row r="253" spans="1:14" ht="12.75" hidden="1" customHeight="1">
      <c r="B253" s="91" t="s">
        <v>567</v>
      </c>
      <c r="C253" s="91"/>
      <c r="D253" s="91">
        <v>1</v>
      </c>
      <c r="E253" s="92">
        <v>130</v>
      </c>
      <c r="F253" s="92">
        <f t="shared" si="4"/>
        <v>123.5</v>
      </c>
      <c r="G253" s="92">
        <f t="shared" si="5"/>
        <v>120.9</v>
      </c>
      <c r="H253" s="131"/>
      <c r="I253" s="93"/>
      <c r="J253" s="131"/>
      <c r="K253" s="93"/>
      <c r="L253" s="131"/>
      <c r="M253" s="93"/>
      <c r="N253" s="131"/>
    </row>
    <row r="254" spans="1:14" ht="12" hidden="1" customHeight="1">
      <c r="B254" s="91" t="s">
        <v>568</v>
      </c>
      <c r="C254" s="91"/>
      <c r="D254" s="91">
        <v>1</v>
      </c>
      <c r="E254" s="92">
        <v>21.45</v>
      </c>
      <c r="F254" s="92">
        <f t="shared" si="4"/>
        <v>20.377499999999998</v>
      </c>
      <c r="G254" s="92">
        <f t="shared" si="5"/>
        <v>19.948499999999999</v>
      </c>
      <c r="H254" s="131"/>
      <c r="I254" s="93"/>
      <c r="J254" s="131"/>
      <c r="K254" s="93"/>
      <c r="L254" s="131"/>
      <c r="M254" s="93"/>
      <c r="N254" s="131"/>
    </row>
    <row r="255" spans="1:14" ht="12" hidden="1" customHeight="1">
      <c r="B255" s="91" t="s">
        <v>208</v>
      </c>
      <c r="C255" s="91"/>
      <c r="D255" s="91">
        <v>10</v>
      </c>
      <c r="E255" s="92">
        <v>15.25</v>
      </c>
      <c r="F255" s="92">
        <f t="shared" si="4"/>
        <v>14.487499999999999</v>
      </c>
      <c r="G255" s="92">
        <f t="shared" si="5"/>
        <v>14.182500000000001</v>
      </c>
      <c r="H255" s="131"/>
      <c r="I255" s="93"/>
      <c r="J255" s="131"/>
      <c r="K255" s="93"/>
      <c r="L255" s="131"/>
      <c r="M255" s="93"/>
      <c r="N255" s="131"/>
    </row>
    <row r="256" spans="1:14" ht="12" hidden="1" customHeight="1">
      <c r="B256" s="91" t="s">
        <v>564</v>
      </c>
      <c r="C256" s="91"/>
      <c r="D256" s="91">
        <v>10</v>
      </c>
      <c r="E256" s="92">
        <v>9.75</v>
      </c>
      <c r="F256" s="92">
        <f t="shared" si="4"/>
        <v>9.2624999999999993</v>
      </c>
      <c r="G256" s="92">
        <f t="shared" si="5"/>
        <v>9.0675000000000008</v>
      </c>
      <c r="H256" s="131"/>
      <c r="I256" s="93"/>
      <c r="J256" s="131"/>
      <c r="K256" s="93"/>
      <c r="L256" s="131"/>
      <c r="M256" s="93"/>
      <c r="N256" s="131"/>
    </row>
    <row r="257" spans="2:14" ht="12" hidden="1" customHeight="1">
      <c r="B257" s="91" t="s">
        <v>261</v>
      </c>
      <c r="C257" s="91"/>
      <c r="D257" s="91">
        <v>10</v>
      </c>
      <c r="E257" s="92">
        <v>10.7</v>
      </c>
      <c r="F257" s="92">
        <f t="shared" si="4"/>
        <v>10.164999999999999</v>
      </c>
      <c r="G257" s="92">
        <f t="shared" si="5"/>
        <v>9.9510000000000005</v>
      </c>
      <c r="H257" s="131"/>
      <c r="I257" s="93"/>
      <c r="J257" s="131"/>
      <c r="K257" s="93"/>
      <c r="L257" s="131"/>
      <c r="M257" s="93"/>
      <c r="N257" s="131"/>
    </row>
    <row r="258" spans="2:14" ht="12" hidden="1" customHeight="1">
      <c r="B258" s="91" t="s">
        <v>677</v>
      </c>
      <c r="C258" s="91"/>
      <c r="D258" s="91">
        <v>6</v>
      </c>
      <c r="E258" s="92">
        <v>72.45</v>
      </c>
      <c r="F258" s="92">
        <f t="shared" si="4"/>
        <v>68.827500000000001</v>
      </c>
      <c r="G258" s="92">
        <f t="shared" si="5"/>
        <v>67.378500000000003</v>
      </c>
      <c r="H258" s="131"/>
      <c r="I258" s="93"/>
      <c r="J258" s="131"/>
      <c r="K258" s="93"/>
      <c r="L258" s="131"/>
      <c r="M258" s="93"/>
      <c r="N258" s="131"/>
    </row>
    <row r="259" spans="2:14" ht="12" hidden="1" customHeight="1">
      <c r="B259" s="91" t="s">
        <v>263</v>
      </c>
      <c r="C259" s="91"/>
      <c r="D259" s="91"/>
      <c r="E259" s="92">
        <v>45</v>
      </c>
      <c r="F259" s="92">
        <f t="shared" si="4"/>
        <v>42.75</v>
      </c>
      <c r="G259" s="92">
        <f t="shared" si="5"/>
        <v>41.85</v>
      </c>
      <c r="H259" s="131"/>
      <c r="I259" s="93"/>
      <c r="J259" s="131"/>
      <c r="K259" s="93"/>
      <c r="L259" s="131"/>
      <c r="M259" s="93"/>
      <c r="N259" s="131"/>
    </row>
    <row r="260" spans="2:14" ht="12" hidden="1" customHeight="1">
      <c r="B260" s="91" t="s">
        <v>18</v>
      </c>
      <c r="C260" s="91"/>
      <c r="D260" s="91"/>
      <c r="E260" s="92">
        <v>33.200000000000003</v>
      </c>
      <c r="F260" s="92">
        <f t="shared" si="4"/>
        <v>31.540000000000003</v>
      </c>
      <c r="G260" s="92">
        <f t="shared" si="5"/>
        <v>30.876000000000005</v>
      </c>
      <c r="H260" s="131"/>
      <c r="I260" s="93"/>
      <c r="J260" s="131"/>
      <c r="K260" s="93"/>
      <c r="L260" s="131"/>
      <c r="M260" s="93"/>
      <c r="N260" s="131"/>
    </row>
    <row r="261" spans="2:14" ht="12" hidden="1" customHeight="1">
      <c r="B261" s="91" t="s">
        <v>264</v>
      </c>
      <c r="C261" s="91"/>
      <c r="D261" s="91">
        <v>12</v>
      </c>
      <c r="E261" s="92">
        <v>18.600000000000001</v>
      </c>
      <c r="F261" s="92">
        <f t="shared" si="4"/>
        <v>17.670000000000002</v>
      </c>
      <c r="G261" s="92">
        <f t="shared" si="5"/>
        <v>17.298000000000002</v>
      </c>
      <c r="H261" s="131"/>
      <c r="I261" s="93"/>
      <c r="J261" s="131"/>
      <c r="K261" s="93"/>
      <c r="L261" s="131"/>
      <c r="M261" s="93"/>
      <c r="N261" s="131"/>
    </row>
    <row r="262" spans="2:14" ht="12" hidden="1" customHeight="1">
      <c r="B262" s="91" t="s">
        <v>379</v>
      </c>
      <c r="C262" s="91" t="s">
        <v>380</v>
      </c>
      <c r="D262" s="91">
        <v>6</v>
      </c>
      <c r="E262" s="92">
        <v>40.1</v>
      </c>
      <c r="F262" s="92">
        <f t="shared" si="4"/>
        <v>38.094999999999999</v>
      </c>
      <c r="G262" s="92">
        <f t="shared" si="5"/>
        <v>37.293000000000006</v>
      </c>
      <c r="H262" s="131"/>
      <c r="I262" s="93"/>
      <c r="J262" s="131"/>
      <c r="K262" s="93"/>
      <c r="L262" s="131"/>
      <c r="M262" s="93"/>
      <c r="N262" s="131"/>
    </row>
    <row r="263" spans="2:14" ht="12" hidden="1" customHeight="1">
      <c r="B263" s="91" t="s">
        <v>243</v>
      </c>
      <c r="C263" s="91" t="s">
        <v>593</v>
      </c>
      <c r="D263" s="91">
        <v>6</v>
      </c>
      <c r="E263" s="92">
        <v>61.5</v>
      </c>
      <c r="F263" s="92">
        <f t="shared" si="4"/>
        <v>58.424999999999997</v>
      </c>
      <c r="G263" s="92">
        <f t="shared" si="5"/>
        <v>57.195</v>
      </c>
      <c r="H263" s="131"/>
      <c r="I263" s="93"/>
      <c r="J263" s="131"/>
      <c r="K263" s="93"/>
      <c r="L263" s="131"/>
      <c r="M263" s="93"/>
      <c r="N263" s="131"/>
    </row>
    <row r="264" spans="2:14" ht="12" hidden="1" customHeight="1">
      <c r="B264" s="91" t="s">
        <v>205</v>
      </c>
      <c r="C264" s="91"/>
      <c r="D264" s="91"/>
      <c r="E264" s="92">
        <v>33</v>
      </c>
      <c r="F264" s="92">
        <f t="shared" si="4"/>
        <v>31.349999999999998</v>
      </c>
      <c r="G264" s="92">
        <f t="shared" si="5"/>
        <v>30.69</v>
      </c>
      <c r="H264" s="131"/>
      <c r="I264" s="93"/>
      <c r="J264" s="131"/>
      <c r="K264" s="93"/>
      <c r="L264" s="131"/>
      <c r="M264" s="93"/>
      <c r="N264" s="131"/>
    </row>
    <row r="265" spans="2:14" ht="12" hidden="1" customHeight="1">
      <c r="B265" s="91" t="s">
        <v>206</v>
      </c>
      <c r="C265" s="91"/>
      <c r="D265" s="91">
        <v>4</v>
      </c>
      <c r="E265" s="92">
        <v>48</v>
      </c>
      <c r="F265" s="92">
        <f t="shared" si="4"/>
        <v>45.599999999999994</v>
      </c>
      <c r="G265" s="92">
        <f t="shared" si="5"/>
        <v>44.64</v>
      </c>
      <c r="H265" s="131"/>
      <c r="I265" s="93"/>
      <c r="J265" s="131"/>
      <c r="K265" s="93"/>
      <c r="L265" s="131"/>
      <c r="M265" s="93"/>
      <c r="N265" s="131"/>
    </row>
    <row r="266" spans="2:14" ht="12" hidden="1" customHeight="1">
      <c r="B266" s="91" t="s">
        <v>346</v>
      </c>
      <c r="C266" s="91"/>
      <c r="D266" s="91"/>
      <c r="E266" s="92">
        <v>62.1</v>
      </c>
      <c r="F266" s="92">
        <f t="shared" si="4"/>
        <v>58.994999999999997</v>
      </c>
      <c r="G266" s="92">
        <f t="shared" si="5"/>
        <v>57.753000000000007</v>
      </c>
      <c r="H266" s="131"/>
      <c r="I266" s="93"/>
      <c r="J266" s="131"/>
      <c r="K266" s="93"/>
      <c r="L266" s="131"/>
      <c r="M266" s="93"/>
      <c r="N266" s="131"/>
    </row>
    <row r="267" spans="2:14" ht="12" hidden="1" customHeight="1">
      <c r="B267" s="91" t="s">
        <v>466</v>
      </c>
      <c r="C267" s="91"/>
      <c r="D267" s="91">
        <v>4</v>
      </c>
      <c r="E267" s="92">
        <v>48</v>
      </c>
      <c r="F267" s="92">
        <f t="shared" si="4"/>
        <v>45.599999999999994</v>
      </c>
      <c r="G267" s="92">
        <f t="shared" si="5"/>
        <v>44.64</v>
      </c>
      <c r="H267" s="131"/>
      <c r="I267" s="93"/>
      <c r="J267" s="131"/>
      <c r="K267" s="93"/>
      <c r="L267" s="131"/>
      <c r="M267" s="93"/>
      <c r="N267" s="131"/>
    </row>
    <row r="268" spans="2:14" ht="12" hidden="1" customHeight="1">
      <c r="B268" s="91" t="s">
        <v>467</v>
      </c>
      <c r="C268" s="91"/>
      <c r="D268" s="91">
        <v>4</v>
      </c>
      <c r="E268" s="92">
        <v>48</v>
      </c>
      <c r="F268" s="92">
        <f t="shared" si="4"/>
        <v>45.599999999999994</v>
      </c>
      <c r="G268" s="92">
        <f t="shared" si="5"/>
        <v>44.64</v>
      </c>
      <c r="H268" s="131"/>
      <c r="I268" s="93"/>
      <c r="J268" s="131"/>
      <c r="K268" s="93"/>
      <c r="L268" s="131"/>
      <c r="M268" s="93"/>
      <c r="N268" s="131"/>
    </row>
    <row r="269" spans="2:14" ht="12" hidden="1" customHeight="1">
      <c r="B269" s="91" t="s">
        <v>468</v>
      </c>
      <c r="C269" s="91"/>
      <c r="D269" s="91">
        <v>4</v>
      </c>
      <c r="E269" s="92">
        <v>35</v>
      </c>
      <c r="F269" s="92">
        <f t="shared" si="4"/>
        <v>33.25</v>
      </c>
      <c r="G269" s="92">
        <f t="shared" si="5"/>
        <v>32.550000000000004</v>
      </c>
      <c r="H269" s="131"/>
      <c r="I269" s="93"/>
      <c r="J269" s="131"/>
      <c r="K269" s="93"/>
      <c r="L269" s="131"/>
      <c r="M269" s="93"/>
      <c r="N269" s="131"/>
    </row>
    <row r="270" spans="2:14" ht="12" hidden="1" customHeight="1">
      <c r="B270" s="91" t="s">
        <v>528</v>
      </c>
      <c r="C270" s="91"/>
      <c r="D270" s="91">
        <v>4</v>
      </c>
      <c r="E270" s="92">
        <v>23.4</v>
      </c>
      <c r="F270" s="92">
        <f t="shared" si="4"/>
        <v>22.229999999999997</v>
      </c>
      <c r="G270" s="92">
        <f t="shared" si="5"/>
        <v>21.762</v>
      </c>
      <c r="H270" s="131"/>
      <c r="I270" s="93"/>
      <c r="J270" s="131"/>
      <c r="K270" s="93"/>
      <c r="L270" s="131"/>
      <c r="M270" s="93"/>
      <c r="N270" s="131"/>
    </row>
    <row r="271" spans="2:14" ht="12" hidden="1" customHeight="1">
      <c r="B271" s="91" t="s">
        <v>529</v>
      </c>
      <c r="C271" s="91"/>
      <c r="D271" s="91">
        <v>4</v>
      </c>
      <c r="E271" s="92">
        <v>48</v>
      </c>
      <c r="F271" s="92">
        <f t="shared" si="4"/>
        <v>45.599999999999994</v>
      </c>
      <c r="G271" s="92">
        <f t="shared" si="5"/>
        <v>44.64</v>
      </c>
      <c r="H271" s="131"/>
      <c r="I271" s="93"/>
      <c r="J271" s="131"/>
      <c r="K271" s="93"/>
      <c r="L271" s="131"/>
      <c r="M271" s="93"/>
      <c r="N271" s="131"/>
    </row>
    <row r="272" spans="2:14" ht="12" hidden="1" customHeight="1">
      <c r="B272" s="91" t="s">
        <v>544</v>
      </c>
      <c r="C272" s="91"/>
      <c r="D272" s="91"/>
      <c r="E272" s="92">
        <v>50</v>
      </c>
      <c r="F272" s="92">
        <f t="shared" si="4"/>
        <v>47.5</v>
      </c>
      <c r="G272" s="92">
        <f t="shared" si="5"/>
        <v>46.5</v>
      </c>
      <c r="H272" s="131"/>
      <c r="I272" s="93"/>
      <c r="J272" s="131"/>
      <c r="K272" s="93"/>
      <c r="L272" s="131"/>
      <c r="M272" s="93"/>
      <c r="N272" s="131"/>
    </row>
    <row r="273" spans="1:14" ht="18" hidden="1" customHeight="1">
      <c r="B273" s="91" t="s">
        <v>544</v>
      </c>
      <c r="C273" s="91" t="s">
        <v>262</v>
      </c>
      <c r="D273" s="91">
        <v>4</v>
      </c>
      <c r="E273" s="92">
        <v>36.799999999999997</v>
      </c>
      <c r="F273" s="92">
        <f t="shared" si="4"/>
        <v>34.959999999999994</v>
      </c>
      <c r="G273" s="92">
        <f t="shared" si="5"/>
        <v>34.223999999999997</v>
      </c>
      <c r="H273" s="131"/>
      <c r="I273" s="93"/>
      <c r="J273" s="131"/>
      <c r="K273" s="93"/>
      <c r="L273" s="131"/>
      <c r="M273" s="93"/>
      <c r="N273" s="131"/>
    </row>
    <row r="274" spans="1:14" ht="18" hidden="1" customHeight="1">
      <c r="B274" s="168" t="s">
        <v>355</v>
      </c>
      <c r="C274" s="156"/>
      <c r="D274" s="156"/>
      <c r="F274" s="92">
        <f t="shared" si="4"/>
        <v>0</v>
      </c>
      <c r="G274" s="92">
        <f t="shared" si="5"/>
        <v>0</v>
      </c>
      <c r="H274" s="131"/>
      <c r="I274" s="93"/>
      <c r="J274" s="131"/>
      <c r="K274" s="93"/>
      <c r="L274" s="131"/>
      <c r="M274" s="93"/>
      <c r="N274" s="131"/>
    </row>
    <row r="275" spans="1:14" ht="12" hidden="1" customHeight="1">
      <c r="B275" s="156" t="s">
        <v>356</v>
      </c>
      <c r="C275" s="156"/>
      <c r="D275" s="156"/>
      <c r="E275" s="92">
        <v>19.899999999999999</v>
      </c>
      <c r="F275" s="92">
        <f t="shared" si="4"/>
        <v>18.904999999999998</v>
      </c>
      <c r="G275" s="92">
        <f t="shared" si="5"/>
        <v>18.506999999999998</v>
      </c>
      <c r="H275" s="131"/>
      <c r="I275" s="93"/>
      <c r="J275" s="131"/>
      <c r="K275" s="93"/>
      <c r="L275" s="131"/>
      <c r="M275" s="93"/>
      <c r="N275" s="131"/>
    </row>
    <row r="276" spans="1:14" ht="12" hidden="1" customHeight="1">
      <c r="B276" s="156" t="s">
        <v>14</v>
      </c>
      <c r="C276" s="156"/>
      <c r="D276" s="156"/>
      <c r="E276" s="92">
        <v>19.899999999999999</v>
      </c>
      <c r="F276" s="92">
        <f t="shared" si="4"/>
        <v>18.904999999999998</v>
      </c>
      <c r="G276" s="92">
        <f t="shared" si="5"/>
        <v>18.506999999999998</v>
      </c>
      <c r="H276" s="131"/>
      <c r="I276" s="93"/>
      <c r="J276" s="131"/>
      <c r="K276" s="93"/>
      <c r="L276" s="131"/>
      <c r="M276" s="93"/>
      <c r="N276" s="131"/>
    </row>
    <row r="277" spans="1:14" ht="12" hidden="1" customHeight="1">
      <c r="B277" s="156" t="s">
        <v>15</v>
      </c>
      <c r="C277" s="156"/>
      <c r="D277" s="156"/>
      <c r="E277" s="92">
        <v>21.9</v>
      </c>
      <c r="F277" s="92">
        <f t="shared" si="4"/>
        <v>20.804999999999996</v>
      </c>
      <c r="G277" s="92">
        <f t="shared" si="5"/>
        <v>20.367000000000001</v>
      </c>
      <c r="H277" s="131"/>
      <c r="I277" s="93"/>
      <c r="J277" s="131"/>
      <c r="K277" s="93"/>
      <c r="L277" s="131"/>
      <c r="M277" s="93"/>
      <c r="N277" s="131"/>
    </row>
    <row r="278" spans="1:14" ht="12" hidden="1" customHeight="1">
      <c r="B278" s="156" t="s">
        <v>522</v>
      </c>
      <c r="C278" s="156"/>
      <c r="D278" s="156"/>
      <c r="E278" s="92">
        <v>21.9</v>
      </c>
      <c r="F278" s="92">
        <f t="shared" si="4"/>
        <v>20.804999999999996</v>
      </c>
      <c r="G278" s="92">
        <f t="shared" si="5"/>
        <v>20.367000000000001</v>
      </c>
      <c r="H278" s="131"/>
      <c r="I278" s="93"/>
      <c r="J278" s="131"/>
      <c r="K278" s="93"/>
      <c r="L278" s="131"/>
      <c r="M278" s="93"/>
      <c r="N278" s="131"/>
    </row>
    <row r="279" spans="1:14" ht="12" hidden="1" customHeight="1">
      <c r="B279" s="156" t="s">
        <v>523</v>
      </c>
      <c r="C279" s="156"/>
      <c r="D279" s="156"/>
      <c r="E279" s="92">
        <v>21.9</v>
      </c>
      <c r="F279" s="92">
        <f t="shared" si="4"/>
        <v>20.804999999999996</v>
      </c>
      <c r="G279" s="92">
        <f t="shared" si="5"/>
        <v>20.367000000000001</v>
      </c>
      <c r="H279" s="131"/>
      <c r="I279" s="93"/>
      <c r="J279" s="131"/>
      <c r="K279" s="93"/>
      <c r="L279" s="131"/>
      <c r="M279" s="93"/>
      <c r="N279" s="131"/>
    </row>
    <row r="280" spans="1:14" ht="12" hidden="1" customHeight="1">
      <c r="B280" s="156" t="s">
        <v>524</v>
      </c>
      <c r="C280" s="156"/>
      <c r="D280" s="156"/>
      <c r="E280" s="92">
        <v>21.9</v>
      </c>
      <c r="F280" s="92">
        <f t="shared" si="4"/>
        <v>20.804999999999996</v>
      </c>
      <c r="G280" s="92">
        <f t="shared" si="5"/>
        <v>20.367000000000001</v>
      </c>
      <c r="H280" s="131"/>
      <c r="I280" s="93"/>
      <c r="J280" s="131"/>
      <c r="K280" s="93"/>
      <c r="L280" s="131"/>
      <c r="M280" s="93"/>
      <c r="N280" s="131"/>
    </row>
    <row r="281" spans="1:14" ht="12" hidden="1" customHeight="1">
      <c r="B281" s="156" t="s">
        <v>411</v>
      </c>
      <c r="C281" s="91"/>
      <c r="D281" s="91"/>
      <c r="E281" s="92">
        <v>19.899999999999999</v>
      </c>
      <c r="F281" s="92">
        <f t="shared" si="4"/>
        <v>18.904999999999998</v>
      </c>
      <c r="G281" s="92">
        <f t="shared" si="5"/>
        <v>18.506999999999998</v>
      </c>
      <c r="H281" s="131"/>
      <c r="I281" s="93"/>
      <c r="J281" s="131"/>
      <c r="K281" s="93"/>
      <c r="L281" s="131"/>
      <c r="M281" s="93"/>
      <c r="N281" s="131"/>
    </row>
    <row r="282" spans="1:14" ht="12" hidden="1" customHeight="1">
      <c r="B282" s="91" t="s">
        <v>190</v>
      </c>
      <c r="C282" s="91"/>
      <c r="D282" s="91"/>
      <c r="E282" s="92">
        <v>26</v>
      </c>
      <c r="F282" s="92">
        <f t="shared" si="4"/>
        <v>24.7</v>
      </c>
      <c r="G282" s="92">
        <f t="shared" si="5"/>
        <v>24.18</v>
      </c>
      <c r="H282" s="131"/>
      <c r="I282" s="93"/>
      <c r="J282" s="131"/>
      <c r="K282" s="93"/>
      <c r="L282" s="131"/>
      <c r="M282" s="93"/>
      <c r="N282" s="131"/>
    </row>
    <row r="283" spans="1:14" ht="12" hidden="1" customHeight="1">
      <c r="B283" s="91" t="s">
        <v>26</v>
      </c>
      <c r="C283" s="91"/>
      <c r="D283" s="91"/>
      <c r="E283" s="92">
        <v>31</v>
      </c>
      <c r="F283" s="92">
        <f t="shared" si="4"/>
        <v>29.45</v>
      </c>
      <c r="G283" s="92">
        <f t="shared" si="5"/>
        <v>28.830000000000002</v>
      </c>
      <c r="H283" s="131"/>
      <c r="I283" s="93"/>
      <c r="J283" s="131"/>
      <c r="K283" s="93"/>
      <c r="L283" s="131"/>
      <c r="M283" s="93"/>
      <c r="N283" s="131"/>
    </row>
    <row r="284" spans="1:14" ht="12" hidden="1" customHeight="1">
      <c r="B284" s="91" t="s">
        <v>19</v>
      </c>
      <c r="C284" s="91"/>
      <c r="D284" s="91"/>
      <c r="E284" s="92">
        <v>16.5</v>
      </c>
      <c r="F284" s="92">
        <f t="shared" si="4"/>
        <v>15.674999999999999</v>
      </c>
      <c r="G284" s="92">
        <f t="shared" si="5"/>
        <v>15.345000000000001</v>
      </c>
      <c r="H284" s="131"/>
      <c r="I284" s="93"/>
      <c r="J284" s="131"/>
      <c r="K284" s="93"/>
      <c r="L284" s="131"/>
      <c r="M284" s="93"/>
      <c r="N284" s="131"/>
    </row>
    <row r="285" spans="1:14" ht="12" hidden="1" customHeight="1">
      <c r="B285" s="91" t="s">
        <v>49</v>
      </c>
      <c r="C285" s="91"/>
      <c r="D285" s="91"/>
      <c r="E285" s="92" t="s">
        <v>50</v>
      </c>
      <c r="F285" s="92" t="e">
        <f t="shared" si="4"/>
        <v>#VALUE!</v>
      </c>
      <c r="G285" s="92" t="e">
        <f t="shared" si="5"/>
        <v>#VALUE!</v>
      </c>
      <c r="H285" s="131"/>
      <c r="I285" s="93"/>
      <c r="J285" s="131"/>
      <c r="K285" s="93"/>
      <c r="L285" s="131"/>
      <c r="M285" s="93"/>
      <c r="N285" s="131"/>
    </row>
    <row r="286" spans="1:14" ht="12" hidden="1" customHeight="1">
      <c r="B286" s="91" t="s">
        <v>605</v>
      </c>
      <c r="C286" s="91"/>
      <c r="D286" s="91"/>
      <c r="E286" s="92">
        <v>150</v>
      </c>
      <c r="F286" s="92">
        <f t="shared" si="4"/>
        <v>142.5</v>
      </c>
      <c r="G286" s="92">
        <f t="shared" si="5"/>
        <v>139.5</v>
      </c>
      <c r="H286" s="131"/>
      <c r="I286" s="93"/>
      <c r="J286" s="131"/>
      <c r="K286" s="93"/>
      <c r="L286" s="131"/>
      <c r="M286" s="93"/>
      <c r="N286" s="131"/>
    </row>
    <row r="287" spans="1:14" ht="12" hidden="1" customHeight="1">
      <c r="A287" s="134"/>
      <c r="B287" s="91" t="s">
        <v>7</v>
      </c>
      <c r="C287" s="91"/>
      <c r="D287" s="91"/>
      <c r="E287" s="92">
        <v>150</v>
      </c>
      <c r="F287" s="92">
        <f t="shared" si="4"/>
        <v>142.5</v>
      </c>
      <c r="G287" s="92">
        <f t="shared" si="5"/>
        <v>139.5</v>
      </c>
      <c r="H287" s="131"/>
      <c r="I287" s="93"/>
      <c r="J287" s="131"/>
      <c r="K287" s="93"/>
      <c r="L287" s="131"/>
      <c r="M287" s="93"/>
      <c r="N287" s="131"/>
    </row>
    <row r="288" spans="1:14" ht="12" hidden="1" customHeight="1">
      <c r="A288" s="134"/>
      <c r="B288" s="91" t="s">
        <v>1196</v>
      </c>
      <c r="C288" s="91"/>
      <c r="D288" s="91"/>
      <c r="E288" s="92">
        <v>25</v>
      </c>
      <c r="F288" s="92">
        <f t="shared" si="4"/>
        <v>23.75</v>
      </c>
      <c r="G288" s="92">
        <f t="shared" si="5"/>
        <v>23.25</v>
      </c>
      <c r="H288" s="131"/>
      <c r="I288" s="93"/>
      <c r="J288" s="131"/>
      <c r="K288" s="93"/>
      <c r="L288" s="131"/>
      <c r="M288" s="93"/>
      <c r="N288" s="131"/>
    </row>
    <row r="289" spans="1:14" ht="12" hidden="1" customHeight="1">
      <c r="A289" s="134"/>
      <c r="B289" s="91" t="s">
        <v>483</v>
      </c>
      <c r="C289" s="91"/>
      <c r="D289" s="91"/>
      <c r="E289" s="92">
        <v>28.75</v>
      </c>
      <c r="F289" s="92">
        <f t="shared" si="4"/>
        <v>27.3125</v>
      </c>
      <c r="G289" s="92">
        <f t="shared" si="5"/>
        <v>26.737500000000001</v>
      </c>
      <c r="H289" s="131"/>
      <c r="I289" s="93"/>
      <c r="J289" s="131"/>
      <c r="K289" s="93"/>
      <c r="L289" s="131"/>
      <c r="M289" s="93"/>
      <c r="N289" s="131"/>
    </row>
    <row r="290" spans="1:14" ht="12" hidden="1" customHeight="1">
      <c r="A290" s="134"/>
      <c r="B290" s="91" t="s">
        <v>802</v>
      </c>
      <c r="C290" s="91"/>
      <c r="D290" s="91"/>
      <c r="E290" s="92">
        <v>21.5</v>
      </c>
      <c r="F290" s="92">
        <f t="shared" si="4"/>
        <v>20.425000000000001</v>
      </c>
      <c r="G290" s="92">
        <f t="shared" si="5"/>
        <v>19.995000000000001</v>
      </c>
      <c r="H290" s="131"/>
      <c r="I290" s="93"/>
      <c r="J290" s="131"/>
      <c r="K290" s="93"/>
      <c r="L290" s="131"/>
      <c r="M290" s="93"/>
      <c r="N290" s="131"/>
    </row>
    <row r="291" spans="1:14" ht="18" hidden="1" customHeight="1">
      <c r="A291" s="134"/>
      <c r="B291" s="91" t="s">
        <v>484</v>
      </c>
      <c r="C291" s="91"/>
      <c r="D291" s="91"/>
      <c r="E291" s="92">
        <v>41</v>
      </c>
      <c r="F291" s="92">
        <f t="shared" si="4"/>
        <v>38.949999999999996</v>
      </c>
      <c r="G291" s="92">
        <f t="shared" si="5"/>
        <v>38.130000000000003</v>
      </c>
      <c r="H291" s="131"/>
      <c r="I291" s="93"/>
      <c r="J291" s="131"/>
      <c r="K291" s="93"/>
      <c r="L291" s="131"/>
      <c r="M291" s="93"/>
      <c r="N291" s="131"/>
    </row>
    <row r="292" spans="1:14" ht="12.75" hidden="1" customHeight="1">
      <c r="A292" s="134"/>
      <c r="B292" s="91" t="s">
        <v>1197</v>
      </c>
      <c r="C292" s="91"/>
      <c r="D292" s="91"/>
      <c r="E292" s="92">
        <v>17.2</v>
      </c>
      <c r="F292" s="92">
        <f t="shared" si="4"/>
        <v>16.34</v>
      </c>
      <c r="G292" s="92">
        <f t="shared" si="5"/>
        <v>15.996</v>
      </c>
      <c r="H292" s="131"/>
      <c r="I292" s="93"/>
      <c r="J292" s="131"/>
      <c r="K292" s="93"/>
      <c r="L292" s="131"/>
      <c r="M292" s="93"/>
      <c r="N292" s="131"/>
    </row>
    <row r="293" spans="1:14" ht="18" hidden="1" customHeight="1">
      <c r="A293" s="134"/>
      <c r="B293" s="169" t="s">
        <v>489</v>
      </c>
      <c r="C293" s="91"/>
      <c r="D293" s="91"/>
      <c r="E293" s="95"/>
      <c r="F293" s="92">
        <f t="shared" si="4"/>
        <v>0</v>
      </c>
      <c r="G293" s="92">
        <f t="shared" si="5"/>
        <v>0</v>
      </c>
      <c r="H293" s="131"/>
      <c r="I293" s="93"/>
      <c r="J293" s="131"/>
      <c r="K293" s="93"/>
      <c r="L293" s="131"/>
      <c r="M293" s="93"/>
      <c r="N293" s="131"/>
    </row>
    <row r="294" spans="1:14" ht="12.75" hidden="1" customHeight="1">
      <c r="A294" s="134"/>
      <c r="B294" s="91" t="s">
        <v>321</v>
      </c>
      <c r="C294" s="91"/>
      <c r="D294" s="91"/>
      <c r="E294" s="92" t="s">
        <v>817</v>
      </c>
      <c r="F294" s="92" t="e">
        <f t="shared" si="4"/>
        <v>#VALUE!</v>
      </c>
      <c r="G294" s="92" t="e">
        <f t="shared" si="5"/>
        <v>#VALUE!</v>
      </c>
      <c r="H294" s="131"/>
      <c r="I294" s="93"/>
      <c r="J294" s="131"/>
      <c r="K294" s="93"/>
      <c r="L294" s="131"/>
      <c r="M294" s="93"/>
      <c r="N294" s="131"/>
    </row>
    <row r="295" spans="1:14" ht="12.75" hidden="1" customHeight="1">
      <c r="A295" s="134"/>
      <c r="B295" s="91" t="s">
        <v>838</v>
      </c>
      <c r="C295" s="91"/>
      <c r="D295" s="91"/>
      <c r="E295" s="92">
        <v>10.5</v>
      </c>
      <c r="F295" s="92">
        <f t="shared" si="4"/>
        <v>9.9749999999999996</v>
      </c>
      <c r="G295" s="92">
        <f t="shared" si="5"/>
        <v>9.7650000000000006</v>
      </c>
      <c r="H295" s="131"/>
      <c r="I295" s="93"/>
      <c r="J295" s="131"/>
      <c r="K295" s="93"/>
      <c r="L295" s="131"/>
      <c r="M295" s="93"/>
      <c r="N295" s="131"/>
    </row>
    <row r="296" spans="1:14" ht="12.75" hidden="1" customHeight="1">
      <c r="A296" s="134"/>
      <c r="B296" s="91" t="s">
        <v>839</v>
      </c>
      <c r="C296" s="91"/>
      <c r="D296" s="91"/>
      <c r="E296" s="92">
        <v>12.25</v>
      </c>
      <c r="F296" s="92">
        <f t="shared" si="4"/>
        <v>11.637499999999999</v>
      </c>
      <c r="G296" s="92">
        <f t="shared" si="5"/>
        <v>11.3925</v>
      </c>
      <c r="H296" s="131"/>
      <c r="I296" s="93"/>
      <c r="J296" s="131"/>
      <c r="K296" s="93"/>
      <c r="L296" s="131"/>
      <c r="M296" s="93"/>
      <c r="N296" s="131"/>
    </row>
    <row r="297" spans="1:14" ht="12.75" hidden="1" customHeight="1">
      <c r="A297" s="134"/>
      <c r="B297" s="91" t="s">
        <v>816</v>
      </c>
      <c r="C297" s="91"/>
      <c r="D297" s="91"/>
      <c r="E297" s="92">
        <v>23.5</v>
      </c>
      <c r="F297" s="92">
        <f t="shared" si="4"/>
        <v>22.324999999999999</v>
      </c>
      <c r="G297" s="92">
        <f t="shared" si="5"/>
        <v>21.855</v>
      </c>
      <c r="H297" s="131"/>
      <c r="I297" s="93"/>
      <c r="J297" s="131"/>
      <c r="K297" s="93"/>
      <c r="L297" s="131"/>
      <c r="M297" s="93"/>
      <c r="N297" s="131"/>
    </row>
    <row r="298" spans="1:14" ht="12.75" hidden="1" customHeight="1">
      <c r="A298" s="134"/>
      <c r="B298" s="91" t="s">
        <v>975</v>
      </c>
      <c r="C298" s="91"/>
      <c r="D298" s="91"/>
      <c r="E298" s="92" t="s">
        <v>1037</v>
      </c>
      <c r="F298" s="92" t="e">
        <f t="shared" si="4"/>
        <v>#VALUE!</v>
      </c>
      <c r="G298" s="92" t="e">
        <f t="shared" si="5"/>
        <v>#VALUE!</v>
      </c>
      <c r="H298" s="131"/>
      <c r="I298" s="93"/>
      <c r="J298" s="131"/>
      <c r="K298" s="93"/>
      <c r="L298" s="131"/>
      <c r="M298" s="93"/>
      <c r="N298" s="131"/>
    </row>
    <row r="299" spans="1:14" ht="12.75" hidden="1" customHeight="1">
      <c r="A299" s="134"/>
      <c r="B299" s="91" t="s">
        <v>840</v>
      </c>
      <c r="C299" s="91"/>
      <c r="D299" s="91"/>
      <c r="E299" s="92">
        <v>34</v>
      </c>
      <c r="F299" s="92">
        <f t="shared" si="4"/>
        <v>32.299999999999997</v>
      </c>
      <c r="G299" s="92">
        <f t="shared" si="5"/>
        <v>31.62</v>
      </c>
      <c r="H299" s="131"/>
      <c r="I299" s="93"/>
      <c r="J299" s="131"/>
      <c r="K299" s="93"/>
      <c r="L299" s="131"/>
      <c r="M299" s="93"/>
      <c r="N299" s="131"/>
    </row>
    <row r="300" spans="1:14" ht="13.5" hidden="1" customHeight="1">
      <c r="B300" s="91" t="s">
        <v>746</v>
      </c>
      <c r="C300" s="91"/>
      <c r="D300" s="91"/>
      <c r="E300" s="92">
        <v>17</v>
      </c>
      <c r="F300" s="92">
        <f t="shared" ref="F300:F363" si="6">E300*0.95</f>
        <v>16.149999999999999</v>
      </c>
      <c r="G300" s="92">
        <f t="shared" si="5"/>
        <v>15.81</v>
      </c>
      <c r="H300" s="131"/>
      <c r="I300" s="93"/>
      <c r="J300" s="131"/>
      <c r="K300" s="93"/>
      <c r="L300" s="131"/>
      <c r="M300" s="93"/>
      <c r="N300" s="131"/>
    </row>
    <row r="301" spans="1:14" ht="13.5" hidden="1" customHeight="1">
      <c r="B301" s="91" t="s">
        <v>834</v>
      </c>
      <c r="C301" s="91"/>
      <c r="D301" s="91"/>
      <c r="E301" s="92">
        <v>34.9</v>
      </c>
      <c r="F301" s="92">
        <f t="shared" si="6"/>
        <v>33.154999999999994</v>
      </c>
      <c r="G301" s="92">
        <f t="shared" si="5"/>
        <v>32.457000000000001</v>
      </c>
      <c r="H301" s="131"/>
      <c r="I301" s="93"/>
      <c r="J301" s="131"/>
      <c r="K301" s="93"/>
      <c r="L301" s="131"/>
      <c r="M301" s="93"/>
      <c r="N301" s="131"/>
    </row>
    <row r="302" spans="1:14" ht="13.5" hidden="1" customHeight="1">
      <c r="B302" s="91" t="s">
        <v>835</v>
      </c>
      <c r="C302" s="91"/>
      <c r="D302" s="91"/>
      <c r="E302" s="92">
        <v>19.649999999999999</v>
      </c>
      <c r="F302" s="92">
        <f t="shared" si="6"/>
        <v>18.667499999999997</v>
      </c>
      <c r="G302" s="92">
        <f t="shared" si="5"/>
        <v>18.2745</v>
      </c>
      <c r="H302" s="131"/>
      <c r="I302" s="93"/>
      <c r="J302" s="131"/>
      <c r="K302" s="93"/>
      <c r="L302" s="131"/>
      <c r="M302" s="93"/>
      <c r="N302" s="131"/>
    </row>
    <row r="303" spans="1:14" ht="13.5" hidden="1" customHeight="1">
      <c r="B303" s="91" t="s">
        <v>836</v>
      </c>
      <c r="C303" s="91"/>
      <c r="D303" s="91"/>
      <c r="E303" s="92">
        <v>11.9</v>
      </c>
      <c r="F303" s="92">
        <f t="shared" si="6"/>
        <v>11.305</v>
      </c>
      <c r="G303" s="92">
        <f t="shared" si="5"/>
        <v>11.067</v>
      </c>
      <c r="H303" s="131"/>
      <c r="I303" s="93"/>
      <c r="J303" s="131"/>
      <c r="K303" s="93"/>
      <c r="L303" s="131"/>
      <c r="M303" s="93"/>
      <c r="N303" s="131"/>
    </row>
    <row r="304" spans="1:14" ht="13.5" hidden="1" customHeight="1">
      <c r="B304" s="91" t="s">
        <v>837</v>
      </c>
      <c r="C304" s="91"/>
      <c r="D304" s="91"/>
      <c r="E304" s="92">
        <v>31.85</v>
      </c>
      <c r="F304" s="92">
        <f t="shared" si="6"/>
        <v>30.2575</v>
      </c>
      <c r="G304" s="92">
        <f t="shared" si="5"/>
        <v>29.620500000000003</v>
      </c>
      <c r="H304" s="131"/>
      <c r="I304" s="93"/>
      <c r="J304" s="131"/>
      <c r="K304" s="93"/>
      <c r="L304" s="131"/>
      <c r="M304" s="93"/>
      <c r="N304" s="131"/>
    </row>
    <row r="305" spans="1:14" ht="13.5" hidden="1" customHeight="1">
      <c r="B305" s="91" t="s">
        <v>841</v>
      </c>
      <c r="C305" s="91"/>
      <c r="D305" s="91"/>
      <c r="E305" s="92">
        <v>7</v>
      </c>
      <c r="F305" s="92">
        <f t="shared" si="6"/>
        <v>6.6499999999999995</v>
      </c>
      <c r="G305" s="92">
        <f t="shared" si="5"/>
        <v>6.5100000000000007</v>
      </c>
      <c r="H305" s="131"/>
      <c r="I305" s="93"/>
      <c r="J305" s="131"/>
      <c r="K305" s="93"/>
      <c r="L305" s="131"/>
      <c r="M305" s="93"/>
      <c r="N305" s="131"/>
    </row>
    <row r="306" spans="1:14" ht="21.75" hidden="1" customHeight="1">
      <c r="B306" s="170" t="s">
        <v>97</v>
      </c>
      <c r="C306" s="91"/>
      <c r="D306" s="91"/>
      <c r="E306" s="92"/>
      <c r="F306" s="92">
        <f t="shared" si="6"/>
        <v>0</v>
      </c>
      <c r="G306" s="92">
        <f t="shared" si="5"/>
        <v>0</v>
      </c>
      <c r="H306" s="131"/>
      <c r="I306" s="93"/>
      <c r="J306" s="131"/>
      <c r="K306" s="93"/>
      <c r="L306" s="131"/>
      <c r="M306" s="93"/>
      <c r="N306" s="131"/>
    </row>
    <row r="307" spans="1:14" ht="12" hidden="1" customHeight="1">
      <c r="B307" s="132" t="s">
        <v>331</v>
      </c>
      <c r="C307" s="91"/>
      <c r="D307" s="91"/>
      <c r="E307" s="92">
        <v>16.399999999999999</v>
      </c>
      <c r="F307" s="92">
        <f t="shared" si="6"/>
        <v>15.579999999999998</v>
      </c>
      <c r="G307" s="92">
        <f t="shared" si="5"/>
        <v>15.251999999999999</v>
      </c>
      <c r="H307" s="131"/>
      <c r="I307" s="93"/>
      <c r="J307" s="131"/>
      <c r="K307" s="93"/>
      <c r="L307" s="131"/>
      <c r="M307" s="93"/>
      <c r="N307" s="131"/>
    </row>
    <row r="308" spans="1:14" ht="12" hidden="1" customHeight="1">
      <c r="B308" s="91" t="s">
        <v>98</v>
      </c>
      <c r="C308" s="91"/>
      <c r="D308" s="91"/>
      <c r="E308" s="92">
        <v>21.5</v>
      </c>
      <c r="F308" s="92">
        <f t="shared" si="6"/>
        <v>20.425000000000001</v>
      </c>
      <c r="G308" s="92">
        <f t="shared" si="5"/>
        <v>19.995000000000001</v>
      </c>
      <c r="H308" s="131"/>
      <c r="I308" s="93"/>
      <c r="J308" s="131"/>
      <c r="K308" s="93"/>
      <c r="L308" s="131"/>
      <c r="M308" s="93"/>
      <c r="N308" s="131"/>
    </row>
    <row r="309" spans="1:14" ht="12" hidden="1" customHeight="1">
      <c r="A309" s="34">
        <v>4820088010014</v>
      </c>
      <c r="B309" s="91" t="s">
        <v>322</v>
      </c>
      <c r="C309" s="91"/>
      <c r="D309" s="91"/>
      <c r="E309" s="92">
        <v>5.85</v>
      </c>
      <c r="F309" s="92">
        <f t="shared" si="6"/>
        <v>5.5574999999999992</v>
      </c>
      <c r="G309" s="92">
        <f t="shared" si="5"/>
        <v>5.4405000000000001</v>
      </c>
      <c r="H309" s="131"/>
      <c r="I309" s="93"/>
      <c r="J309" s="131"/>
      <c r="K309" s="93"/>
      <c r="L309" s="131"/>
      <c r="M309" s="93"/>
      <c r="N309" s="131"/>
    </row>
    <row r="310" spans="1:14" ht="12" hidden="1" customHeight="1">
      <c r="A310" s="34"/>
      <c r="B310" s="91" t="s">
        <v>99</v>
      </c>
      <c r="C310" s="91"/>
      <c r="D310" s="91"/>
      <c r="E310" s="92">
        <v>3</v>
      </c>
      <c r="F310" s="92">
        <f t="shared" si="6"/>
        <v>2.8499999999999996</v>
      </c>
      <c r="G310" s="92">
        <f t="shared" si="5"/>
        <v>2.79</v>
      </c>
      <c r="H310" s="131"/>
      <c r="I310" s="93"/>
      <c r="J310" s="131"/>
      <c r="K310" s="93"/>
      <c r="L310" s="131"/>
      <c r="M310" s="93"/>
      <c r="N310" s="131"/>
    </row>
    <row r="311" spans="1:14" ht="12" hidden="1" customHeight="1">
      <c r="A311" s="34">
        <v>4820088010106</v>
      </c>
      <c r="B311" s="91" t="s">
        <v>100</v>
      </c>
      <c r="C311" s="91"/>
      <c r="D311" s="91"/>
      <c r="E311" s="92">
        <v>5.85</v>
      </c>
      <c r="F311" s="92">
        <f t="shared" si="6"/>
        <v>5.5574999999999992</v>
      </c>
      <c r="G311" s="92">
        <f t="shared" si="5"/>
        <v>5.4405000000000001</v>
      </c>
      <c r="H311" s="131"/>
      <c r="I311" s="93"/>
      <c r="J311" s="131"/>
      <c r="K311" s="93"/>
      <c r="L311" s="131"/>
      <c r="M311" s="93"/>
      <c r="N311" s="131"/>
    </row>
    <row r="312" spans="1:14" ht="12" hidden="1" customHeight="1">
      <c r="A312" s="34"/>
      <c r="B312" s="91" t="s">
        <v>101</v>
      </c>
      <c r="C312" s="91"/>
      <c r="D312" s="91"/>
      <c r="E312" s="92">
        <v>3</v>
      </c>
      <c r="F312" s="92">
        <f t="shared" si="6"/>
        <v>2.8499999999999996</v>
      </c>
      <c r="G312" s="92">
        <f t="shared" ref="G312:G375" si="7">E312*0.93</f>
        <v>2.79</v>
      </c>
      <c r="H312" s="131"/>
      <c r="I312" s="93"/>
      <c r="J312" s="131"/>
      <c r="K312" s="93"/>
      <c r="L312" s="131"/>
      <c r="M312" s="93"/>
      <c r="N312" s="131"/>
    </row>
    <row r="313" spans="1:14" ht="12" hidden="1" customHeight="1">
      <c r="A313" s="34">
        <v>4820088010076</v>
      </c>
      <c r="B313" s="91" t="s">
        <v>102</v>
      </c>
      <c r="C313" s="91"/>
      <c r="D313" s="91"/>
      <c r="E313" s="92">
        <v>5.85</v>
      </c>
      <c r="F313" s="92">
        <f t="shared" si="6"/>
        <v>5.5574999999999992</v>
      </c>
      <c r="G313" s="92">
        <f t="shared" si="7"/>
        <v>5.4405000000000001</v>
      </c>
      <c r="H313" s="131"/>
      <c r="I313" s="93"/>
      <c r="J313" s="131"/>
      <c r="K313" s="93"/>
      <c r="L313" s="131"/>
      <c r="M313" s="93"/>
      <c r="N313" s="131"/>
    </row>
    <row r="314" spans="1:14" ht="12" hidden="1" customHeight="1">
      <c r="A314" s="34"/>
      <c r="B314" s="91" t="s">
        <v>103</v>
      </c>
      <c r="C314" s="91"/>
      <c r="D314" s="91"/>
      <c r="E314" s="92">
        <v>3</v>
      </c>
      <c r="F314" s="92">
        <f t="shared" si="6"/>
        <v>2.8499999999999996</v>
      </c>
      <c r="G314" s="92">
        <f t="shared" si="7"/>
        <v>2.79</v>
      </c>
      <c r="H314" s="131"/>
      <c r="I314" s="93"/>
      <c r="J314" s="131"/>
      <c r="K314" s="93"/>
      <c r="L314" s="131"/>
      <c r="M314" s="93"/>
      <c r="N314" s="131"/>
    </row>
    <row r="315" spans="1:14" ht="12" hidden="1" customHeight="1">
      <c r="A315" s="34">
        <v>4820088010137</v>
      </c>
      <c r="B315" s="91" t="s">
        <v>104</v>
      </c>
      <c r="C315" s="91"/>
      <c r="D315" s="91"/>
      <c r="E315" s="92">
        <v>5.85</v>
      </c>
      <c r="F315" s="92">
        <f t="shared" si="6"/>
        <v>5.5574999999999992</v>
      </c>
      <c r="G315" s="92">
        <f t="shared" si="7"/>
        <v>5.4405000000000001</v>
      </c>
      <c r="H315" s="131"/>
      <c r="I315" s="93"/>
      <c r="J315" s="131"/>
      <c r="K315" s="93"/>
      <c r="L315" s="131"/>
      <c r="M315" s="93"/>
      <c r="N315" s="131"/>
    </row>
    <row r="316" spans="1:14" ht="12" hidden="1" customHeight="1">
      <c r="A316" s="34"/>
      <c r="B316" s="91" t="s">
        <v>317</v>
      </c>
      <c r="C316" s="91"/>
      <c r="D316" s="91"/>
      <c r="E316" s="92">
        <v>3</v>
      </c>
      <c r="F316" s="92">
        <f t="shared" si="6"/>
        <v>2.8499999999999996</v>
      </c>
      <c r="G316" s="92">
        <f t="shared" si="7"/>
        <v>2.79</v>
      </c>
      <c r="H316" s="131"/>
      <c r="I316" s="93"/>
      <c r="J316" s="131"/>
      <c r="K316" s="93"/>
      <c r="L316" s="131"/>
      <c r="M316" s="93"/>
      <c r="N316" s="131"/>
    </row>
    <row r="317" spans="1:14" ht="12" hidden="1" customHeight="1">
      <c r="A317" s="34"/>
      <c r="B317" s="91" t="s">
        <v>318</v>
      </c>
      <c r="C317" s="91"/>
      <c r="D317" s="91"/>
      <c r="E317" s="92">
        <v>5.2</v>
      </c>
      <c r="F317" s="92">
        <f t="shared" si="6"/>
        <v>4.9399999999999995</v>
      </c>
      <c r="G317" s="92">
        <f t="shared" si="7"/>
        <v>4.8360000000000003</v>
      </c>
      <c r="H317" s="131"/>
      <c r="I317" s="93"/>
      <c r="J317" s="131"/>
      <c r="K317" s="93"/>
      <c r="L317" s="131"/>
      <c r="M317" s="93"/>
      <c r="N317" s="131"/>
    </row>
    <row r="318" spans="1:14" ht="12" hidden="1" customHeight="1">
      <c r="B318" s="91" t="s">
        <v>740</v>
      </c>
      <c r="C318" s="91"/>
      <c r="D318" s="91"/>
      <c r="E318" s="92">
        <v>2.8</v>
      </c>
      <c r="F318" s="92">
        <f t="shared" si="6"/>
        <v>2.6599999999999997</v>
      </c>
      <c r="G318" s="92">
        <f t="shared" si="7"/>
        <v>2.6040000000000001</v>
      </c>
      <c r="H318" s="131"/>
      <c r="I318" s="93"/>
      <c r="J318" s="131"/>
      <c r="K318" s="93"/>
      <c r="L318" s="131"/>
      <c r="M318" s="93"/>
      <c r="N318" s="131"/>
    </row>
    <row r="319" spans="1:14" ht="12" hidden="1" customHeight="1">
      <c r="B319" s="91" t="s">
        <v>319</v>
      </c>
      <c r="C319" s="91"/>
      <c r="D319" s="91"/>
      <c r="E319" s="92">
        <v>19.600000000000001</v>
      </c>
      <c r="F319" s="92">
        <f t="shared" si="6"/>
        <v>18.62</v>
      </c>
      <c r="G319" s="92">
        <f t="shared" si="7"/>
        <v>18.228000000000002</v>
      </c>
      <c r="H319" s="131"/>
      <c r="I319" s="93"/>
      <c r="J319" s="131"/>
      <c r="K319" s="93"/>
      <c r="L319" s="131"/>
      <c r="M319" s="93"/>
      <c r="N319" s="131"/>
    </row>
    <row r="320" spans="1:14" ht="12" hidden="1" customHeight="1">
      <c r="B320" s="91" t="s">
        <v>265</v>
      </c>
      <c r="C320" s="91"/>
      <c r="D320" s="91"/>
      <c r="E320" s="92">
        <v>2.9</v>
      </c>
      <c r="F320" s="92">
        <f t="shared" si="6"/>
        <v>2.7549999999999999</v>
      </c>
      <c r="G320" s="92">
        <f t="shared" si="7"/>
        <v>2.6970000000000001</v>
      </c>
      <c r="H320" s="131"/>
      <c r="I320" s="93"/>
      <c r="J320" s="131"/>
      <c r="K320" s="93"/>
      <c r="L320" s="131"/>
      <c r="M320" s="93"/>
      <c r="N320" s="131"/>
    </row>
    <row r="321" spans="2:14" ht="12" hidden="1" customHeight="1">
      <c r="B321" s="91" t="s">
        <v>323</v>
      </c>
      <c r="C321" s="91"/>
      <c r="D321" s="91"/>
      <c r="E321" s="92">
        <v>5.4</v>
      </c>
      <c r="F321" s="92">
        <f t="shared" si="6"/>
        <v>5.13</v>
      </c>
      <c r="G321" s="92">
        <f t="shared" si="7"/>
        <v>5.0220000000000002</v>
      </c>
      <c r="H321" s="131"/>
      <c r="I321" s="93"/>
      <c r="J321" s="131"/>
      <c r="K321" s="93"/>
      <c r="L321" s="131"/>
      <c r="M321" s="93"/>
      <c r="N321" s="131"/>
    </row>
    <row r="322" spans="2:14" ht="12" hidden="1" customHeight="1">
      <c r="B322" s="91" t="s">
        <v>706</v>
      </c>
      <c r="C322" s="91"/>
      <c r="D322" s="91"/>
      <c r="E322" s="92">
        <v>8.4499999999999993</v>
      </c>
      <c r="F322" s="92">
        <f t="shared" si="6"/>
        <v>8.0274999999999981</v>
      </c>
      <c r="G322" s="92">
        <f t="shared" si="7"/>
        <v>7.8584999999999994</v>
      </c>
      <c r="H322" s="131"/>
      <c r="I322" s="93"/>
      <c r="J322" s="131"/>
      <c r="K322" s="93"/>
      <c r="L322" s="131"/>
      <c r="M322" s="93"/>
      <c r="N322" s="131"/>
    </row>
    <row r="323" spans="2:14" ht="12" hidden="1" customHeight="1">
      <c r="B323" s="91" t="s">
        <v>1198</v>
      </c>
      <c r="C323" s="91"/>
      <c r="D323" s="91"/>
      <c r="E323" s="92">
        <v>10.5</v>
      </c>
      <c r="F323" s="92">
        <f t="shared" si="6"/>
        <v>9.9749999999999996</v>
      </c>
      <c r="G323" s="92">
        <f t="shared" si="7"/>
        <v>9.7650000000000006</v>
      </c>
      <c r="H323" s="131"/>
      <c r="I323" s="93"/>
      <c r="J323" s="131"/>
      <c r="K323" s="93"/>
      <c r="L323" s="131"/>
      <c r="M323" s="93"/>
      <c r="N323" s="131"/>
    </row>
    <row r="324" spans="2:14" ht="12" hidden="1" customHeight="1">
      <c r="B324" s="91" t="s">
        <v>741</v>
      </c>
      <c r="C324" s="91"/>
      <c r="D324" s="91"/>
      <c r="E324" s="92">
        <v>30.5</v>
      </c>
      <c r="F324" s="92">
        <f t="shared" si="6"/>
        <v>28.974999999999998</v>
      </c>
      <c r="G324" s="92">
        <f t="shared" si="7"/>
        <v>28.365000000000002</v>
      </c>
      <c r="H324" s="131"/>
      <c r="I324" s="93"/>
      <c r="J324" s="131"/>
      <c r="K324" s="93"/>
      <c r="L324" s="131"/>
      <c r="M324" s="93"/>
      <c r="N324" s="131"/>
    </row>
    <row r="325" spans="2:14" ht="12" hidden="1" customHeight="1">
      <c r="B325" s="91" t="s">
        <v>520</v>
      </c>
      <c r="C325" s="91"/>
      <c r="D325" s="91"/>
      <c r="E325" s="92" t="s">
        <v>818</v>
      </c>
      <c r="F325" s="92" t="e">
        <f t="shared" si="6"/>
        <v>#VALUE!</v>
      </c>
      <c r="G325" s="92" t="e">
        <f t="shared" si="7"/>
        <v>#VALUE!</v>
      </c>
      <c r="H325" s="131"/>
      <c r="I325" s="93"/>
      <c r="J325" s="131"/>
      <c r="K325" s="93"/>
      <c r="L325" s="131"/>
      <c r="M325" s="93"/>
      <c r="N325" s="131"/>
    </row>
    <row r="326" spans="2:14" ht="12" hidden="1" customHeight="1">
      <c r="B326" s="91" t="s">
        <v>21</v>
      </c>
      <c r="C326" s="91"/>
      <c r="D326" s="91"/>
      <c r="E326" s="92" t="s">
        <v>1199</v>
      </c>
      <c r="F326" s="92" t="e">
        <f t="shared" si="6"/>
        <v>#VALUE!</v>
      </c>
      <c r="G326" s="92" t="e">
        <f t="shared" si="7"/>
        <v>#VALUE!</v>
      </c>
      <c r="H326" s="131"/>
      <c r="I326" s="93"/>
      <c r="J326" s="131"/>
      <c r="K326" s="93"/>
      <c r="L326" s="131"/>
      <c r="M326" s="93"/>
      <c r="N326" s="131"/>
    </row>
    <row r="327" spans="2:14" ht="12" hidden="1" customHeight="1">
      <c r="B327" s="91" t="s">
        <v>1200</v>
      </c>
      <c r="C327" s="91"/>
      <c r="D327" s="91"/>
      <c r="E327" s="92">
        <v>21.1</v>
      </c>
      <c r="F327" s="92">
        <f t="shared" si="6"/>
        <v>20.045000000000002</v>
      </c>
      <c r="G327" s="92">
        <f t="shared" si="7"/>
        <v>19.623000000000001</v>
      </c>
      <c r="H327" s="131"/>
      <c r="I327" s="93"/>
      <c r="J327" s="131"/>
      <c r="K327" s="93"/>
      <c r="L327" s="131"/>
      <c r="M327" s="93"/>
      <c r="N327" s="131"/>
    </row>
    <row r="328" spans="2:14" ht="12" hidden="1" customHeight="1">
      <c r="B328" s="91" t="s">
        <v>244</v>
      </c>
      <c r="C328" s="91"/>
      <c r="D328" s="91"/>
      <c r="E328" s="92">
        <v>23.2</v>
      </c>
      <c r="F328" s="92">
        <f t="shared" si="6"/>
        <v>22.04</v>
      </c>
      <c r="G328" s="92">
        <f t="shared" si="7"/>
        <v>21.576000000000001</v>
      </c>
      <c r="H328" s="131"/>
      <c r="I328" s="93"/>
      <c r="J328" s="131"/>
      <c r="K328" s="93"/>
      <c r="L328" s="131"/>
      <c r="M328" s="93"/>
      <c r="N328" s="131"/>
    </row>
    <row r="329" spans="2:14" ht="12" hidden="1" customHeight="1">
      <c r="B329" s="91" t="s">
        <v>22</v>
      </c>
      <c r="C329" s="91"/>
      <c r="D329" s="91"/>
      <c r="E329" s="92">
        <v>38.5</v>
      </c>
      <c r="F329" s="92">
        <f t="shared" si="6"/>
        <v>36.574999999999996</v>
      </c>
      <c r="G329" s="92">
        <f t="shared" si="7"/>
        <v>35.805</v>
      </c>
      <c r="H329" s="131"/>
      <c r="I329" s="93"/>
      <c r="J329" s="131"/>
      <c r="K329" s="93"/>
      <c r="L329" s="131"/>
      <c r="M329" s="93"/>
      <c r="N329" s="131"/>
    </row>
    <row r="330" spans="2:14" ht="12" hidden="1" customHeight="1">
      <c r="B330" s="91" t="s">
        <v>688</v>
      </c>
      <c r="C330" s="91"/>
      <c r="D330" s="91"/>
      <c r="E330" s="92">
        <v>25</v>
      </c>
      <c r="F330" s="92">
        <f t="shared" si="6"/>
        <v>23.75</v>
      </c>
      <c r="G330" s="92">
        <f t="shared" si="7"/>
        <v>23.25</v>
      </c>
      <c r="H330" s="131"/>
      <c r="I330" s="93"/>
      <c r="J330" s="131"/>
      <c r="K330" s="93"/>
      <c r="L330" s="131"/>
      <c r="M330" s="93"/>
      <c r="N330" s="131"/>
    </row>
    <row r="331" spans="2:14" ht="12" hidden="1" customHeight="1">
      <c r="B331" s="91" t="s">
        <v>707</v>
      </c>
      <c r="C331" s="91"/>
      <c r="D331" s="91"/>
      <c r="E331" s="92">
        <v>28.5</v>
      </c>
      <c r="F331" s="92">
        <f t="shared" si="6"/>
        <v>27.074999999999999</v>
      </c>
      <c r="G331" s="92">
        <f t="shared" si="7"/>
        <v>26.505000000000003</v>
      </c>
      <c r="H331" s="131"/>
      <c r="I331" s="93"/>
      <c r="J331" s="131"/>
      <c r="K331" s="93"/>
      <c r="L331" s="131"/>
      <c r="M331" s="93"/>
      <c r="N331" s="131"/>
    </row>
    <row r="332" spans="2:14" ht="12" hidden="1" customHeight="1">
      <c r="B332" s="91" t="s">
        <v>412</v>
      </c>
      <c r="C332" s="91"/>
      <c r="D332" s="91"/>
      <c r="E332" s="92">
        <v>32.549999999999997</v>
      </c>
      <c r="F332" s="92">
        <f t="shared" si="6"/>
        <v>30.922499999999996</v>
      </c>
      <c r="G332" s="92">
        <f t="shared" si="7"/>
        <v>30.2715</v>
      </c>
      <c r="H332" s="131"/>
      <c r="I332" s="93"/>
      <c r="J332" s="131"/>
      <c r="K332" s="93"/>
      <c r="L332" s="131"/>
      <c r="M332" s="93"/>
      <c r="N332" s="131"/>
    </row>
    <row r="333" spans="2:14" ht="12" hidden="1" customHeight="1">
      <c r="B333" s="91" t="s">
        <v>574</v>
      </c>
      <c r="C333" s="91"/>
      <c r="D333" s="91"/>
      <c r="E333" s="92">
        <v>138</v>
      </c>
      <c r="F333" s="92">
        <f t="shared" si="6"/>
        <v>131.1</v>
      </c>
      <c r="G333" s="92">
        <f t="shared" si="7"/>
        <v>128.34</v>
      </c>
      <c r="H333" s="131"/>
      <c r="I333" s="93"/>
      <c r="J333" s="131"/>
      <c r="K333" s="93"/>
      <c r="L333" s="131"/>
      <c r="M333" s="93"/>
      <c r="N333" s="131"/>
    </row>
    <row r="334" spans="2:14" ht="12" hidden="1" customHeight="1">
      <c r="B334" s="91" t="s">
        <v>575</v>
      </c>
      <c r="C334" s="91"/>
      <c r="D334" s="91"/>
      <c r="E334" s="92">
        <v>42</v>
      </c>
      <c r="F334" s="92">
        <f t="shared" si="6"/>
        <v>39.9</v>
      </c>
      <c r="G334" s="92">
        <f t="shared" si="7"/>
        <v>39.06</v>
      </c>
      <c r="H334" s="131"/>
      <c r="I334" s="93"/>
      <c r="J334" s="131"/>
      <c r="K334" s="93"/>
      <c r="L334" s="131"/>
      <c r="M334" s="93"/>
      <c r="N334" s="131"/>
    </row>
    <row r="335" spans="2:14" ht="12" hidden="1" customHeight="1">
      <c r="B335" s="91" t="s">
        <v>469</v>
      </c>
      <c r="C335" s="91"/>
      <c r="D335" s="91"/>
      <c r="E335" s="92">
        <v>42</v>
      </c>
      <c r="F335" s="92">
        <f t="shared" si="6"/>
        <v>39.9</v>
      </c>
      <c r="G335" s="92">
        <f t="shared" si="7"/>
        <v>39.06</v>
      </c>
      <c r="H335" s="131"/>
      <c r="I335" s="93"/>
      <c r="J335" s="131"/>
      <c r="K335" s="93"/>
      <c r="L335" s="131"/>
      <c r="M335" s="93"/>
      <c r="N335" s="131"/>
    </row>
    <row r="336" spans="2:14" ht="12" hidden="1" customHeight="1">
      <c r="B336" s="91" t="s">
        <v>413</v>
      </c>
      <c r="C336" s="91"/>
      <c r="D336" s="91"/>
      <c r="E336" s="92">
        <v>55</v>
      </c>
      <c r="F336" s="92">
        <f t="shared" si="6"/>
        <v>52.25</v>
      </c>
      <c r="G336" s="92">
        <f t="shared" si="7"/>
        <v>51.150000000000006</v>
      </c>
      <c r="H336" s="131"/>
      <c r="I336" s="93"/>
      <c r="J336" s="131"/>
      <c r="K336" s="93"/>
      <c r="L336" s="131"/>
      <c r="M336" s="93"/>
      <c r="N336" s="131"/>
    </row>
    <row r="337" spans="1:14" ht="12" hidden="1" customHeight="1">
      <c r="B337" s="91" t="s">
        <v>445</v>
      </c>
      <c r="C337" s="91"/>
      <c r="D337" s="91"/>
      <c r="E337" s="92">
        <v>22.5</v>
      </c>
      <c r="F337" s="92">
        <f t="shared" si="6"/>
        <v>21.375</v>
      </c>
      <c r="G337" s="92">
        <f t="shared" si="7"/>
        <v>20.925000000000001</v>
      </c>
      <c r="H337" s="131"/>
      <c r="I337" s="93"/>
      <c r="J337" s="131"/>
      <c r="K337" s="93"/>
      <c r="L337" s="131"/>
      <c r="M337" s="93"/>
      <c r="N337" s="131"/>
    </row>
    <row r="338" spans="1:14" ht="12" hidden="1" customHeight="1">
      <c r="B338" s="91" t="s">
        <v>245</v>
      </c>
      <c r="C338" s="91"/>
      <c r="D338" s="91"/>
      <c r="E338" s="92">
        <v>20</v>
      </c>
      <c r="F338" s="92">
        <f t="shared" si="6"/>
        <v>19</v>
      </c>
      <c r="G338" s="92">
        <f t="shared" si="7"/>
        <v>18.600000000000001</v>
      </c>
      <c r="H338" s="131"/>
      <c r="I338" s="93"/>
      <c r="J338" s="131"/>
      <c r="K338" s="93"/>
      <c r="L338" s="131"/>
      <c r="M338" s="93"/>
      <c r="N338" s="131"/>
    </row>
    <row r="339" spans="1:14" ht="12" hidden="1" customHeight="1">
      <c r="B339" s="91" t="s">
        <v>23</v>
      </c>
      <c r="C339" s="91"/>
      <c r="D339" s="91"/>
      <c r="E339" s="92">
        <v>20</v>
      </c>
      <c r="F339" s="92">
        <f t="shared" si="6"/>
        <v>19</v>
      </c>
      <c r="G339" s="92">
        <f t="shared" si="7"/>
        <v>18.600000000000001</v>
      </c>
      <c r="H339" s="131"/>
      <c r="I339" s="93"/>
      <c r="J339" s="131"/>
      <c r="K339" s="93"/>
      <c r="L339" s="131"/>
      <c r="M339" s="93"/>
      <c r="N339" s="131"/>
    </row>
    <row r="340" spans="1:14" ht="12" hidden="1" customHeight="1">
      <c r="B340" s="91" t="s">
        <v>24</v>
      </c>
      <c r="C340" s="91"/>
      <c r="D340" s="91"/>
      <c r="E340" s="92">
        <v>20</v>
      </c>
      <c r="F340" s="92">
        <f t="shared" si="6"/>
        <v>19</v>
      </c>
      <c r="G340" s="92">
        <f t="shared" si="7"/>
        <v>18.600000000000001</v>
      </c>
      <c r="H340" s="131"/>
      <c r="I340" s="93"/>
      <c r="J340" s="131"/>
      <c r="K340" s="93"/>
      <c r="L340" s="131"/>
      <c r="M340" s="93"/>
      <c r="N340" s="131"/>
    </row>
    <row r="341" spans="1:14" ht="12" hidden="1" customHeight="1">
      <c r="B341" s="91" t="s">
        <v>25</v>
      </c>
      <c r="C341" s="91"/>
      <c r="D341" s="91"/>
      <c r="E341" s="92">
        <v>18.899999999999999</v>
      </c>
      <c r="F341" s="92">
        <f t="shared" si="6"/>
        <v>17.954999999999998</v>
      </c>
      <c r="G341" s="92">
        <f t="shared" si="7"/>
        <v>17.576999999999998</v>
      </c>
      <c r="H341" s="131"/>
      <c r="I341" s="93"/>
      <c r="J341" s="131"/>
      <c r="K341" s="93"/>
      <c r="L341" s="131"/>
      <c r="M341" s="93"/>
      <c r="N341" s="131"/>
    </row>
    <row r="342" spans="1:14" ht="12" hidden="1" customHeight="1">
      <c r="B342" s="91" t="s">
        <v>446</v>
      </c>
      <c r="C342" s="91"/>
      <c r="D342" s="91"/>
      <c r="E342" s="92">
        <v>36</v>
      </c>
      <c r="F342" s="92">
        <f t="shared" si="6"/>
        <v>34.199999999999996</v>
      </c>
      <c r="G342" s="92">
        <f t="shared" si="7"/>
        <v>33.480000000000004</v>
      </c>
      <c r="H342" s="131"/>
      <c r="I342" s="93"/>
      <c r="J342" s="131"/>
      <c r="K342" s="93"/>
      <c r="L342" s="131"/>
      <c r="M342" s="93"/>
      <c r="N342" s="131"/>
    </row>
    <row r="343" spans="1:14" ht="12.75" hidden="1" customHeight="1">
      <c r="B343" s="91" t="s">
        <v>700</v>
      </c>
      <c r="C343" s="91"/>
      <c r="D343" s="91"/>
      <c r="E343" s="92">
        <v>39.6</v>
      </c>
      <c r="F343" s="92">
        <f t="shared" si="6"/>
        <v>37.619999999999997</v>
      </c>
      <c r="G343" s="92">
        <f t="shared" si="7"/>
        <v>36.828000000000003</v>
      </c>
      <c r="H343" s="131"/>
      <c r="I343" s="93"/>
      <c r="J343" s="131"/>
      <c r="K343" s="93"/>
      <c r="L343" s="131"/>
      <c r="M343" s="93"/>
      <c r="N343" s="131"/>
    </row>
    <row r="344" spans="1:14" ht="12" hidden="1" customHeight="1">
      <c r="B344" s="171" t="s">
        <v>573</v>
      </c>
      <c r="C344" s="91"/>
      <c r="D344" s="91"/>
      <c r="F344" s="92">
        <f t="shared" si="6"/>
        <v>0</v>
      </c>
      <c r="G344" s="92">
        <f t="shared" si="7"/>
        <v>0</v>
      </c>
      <c r="H344" s="131"/>
      <c r="I344" s="93"/>
      <c r="J344" s="131"/>
      <c r="K344" s="93"/>
      <c r="L344" s="131"/>
      <c r="M344" s="93"/>
      <c r="N344" s="131"/>
    </row>
    <row r="345" spans="1:14" ht="12" hidden="1" customHeight="1">
      <c r="B345" s="91" t="s">
        <v>1027</v>
      </c>
      <c r="C345" s="91"/>
      <c r="D345" s="91"/>
      <c r="E345" s="92">
        <v>5.85</v>
      </c>
      <c r="F345" s="92">
        <f t="shared" si="6"/>
        <v>5.5574999999999992</v>
      </c>
      <c r="G345" s="92">
        <f t="shared" si="7"/>
        <v>5.4405000000000001</v>
      </c>
      <c r="H345" s="131"/>
      <c r="I345" s="93"/>
      <c r="J345" s="131"/>
      <c r="K345" s="93"/>
      <c r="L345" s="131"/>
      <c r="M345" s="93"/>
      <c r="N345" s="131"/>
    </row>
    <row r="346" spans="1:14" ht="12" hidden="1" customHeight="1">
      <c r="B346" s="91" t="s">
        <v>1028</v>
      </c>
      <c r="C346" s="91"/>
      <c r="D346" s="91"/>
      <c r="E346" s="92">
        <v>13.55</v>
      </c>
      <c r="F346" s="92">
        <f t="shared" si="6"/>
        <v>12.8725</v>
      </c>
      <c r="G346" s="92">
        <f t="shared" si="7"/>
        <v>12.601500000000001</v>
      </c>
      <c r="H346" s="131"/>
      <c r="I346" s="93"/>
      <c r="J346" s="131"/>
      <c r="K346" s="93"/>
      <c r="L346" s="131"/>
      <c r="M346" s="93"/>
      <c r="N346" s="131"/>
    </row>
    <row r="347" spans="1:14" ht="12" hidden="1" customHeight="1">
      <c r="B347" s="91" t="s">
        <v>1026</v>
      </c>
      <c r="C347" s="91"/>
      <c r="D347" s="91"/>
      <c r="E347" s="92">
        <v>3.8</v>
      </c>
      <c r="F347" s="92">
        <f t="shared" si="6"/>
        <v>3.61</v>
      </c>
      <c r="G347" s="92">
        <f t="shared" si="7"/>
        <v>3.5339999999999998</v>
      </c>
      <c r="H347" s="131"/>
      <c r="I347" s="93"/>
      <c r="J347" s="131"/>
      <c r="K347" s="93"/>
      <c r="L347" s="131"/>
      <c r="M347" s="93"/>
      <c r="N347" s="131"/>
    </row>
    <row r="348" spans="1:14" ht="12" hidden="1" customHeight="1">
      <c r="B348" s="91" t="s">
        <v>1025</v>
      </c>
      <c r="C348" s="91"/>
      <c r="D348" s="91"/>
      <c r="E348" s="92">
        <v>8.9</v>
      </c>
      <c r="F348" s="92">
        <f t="shared" si="6"/>
        <v>8.4550000000000001</v>
      </c>
      <c r="G348" s="92">
        <f t="shared" si="7"/>
        <v>8.277000000000001</v>
      </c>
      <c r="H348" s="131"/>
      <c r="I348" s="93"/>
      <c r="J348" s="131"/>
      <c r="K348" s="93"/>
      <c r="L348" s="131"/>
      <c r="M348" s="93"/>
      <c r="N348" s="131"/>
    </row>
    <row r="349" spans="1:14" ht="12" hidden="1" customHeight="1">
      <c r="B349" s="91" t="s">
        <v>956</v>
      </c>
      <c r="C349" s="91"/>
      <c r="D349" s="91"/>
      <c r="E349" s="92">
        <v>6.3</v>
      </c>
      <c r="F349" s="92">
        <f t="shared" si="6"/>
        <v>5.9849999999999994</v>
      </c>
      <c r="G349" s="92">
        <f t="shared" si="7"/>
        <v>5.859</v>
      </c>
      <c r="H349" s="131"/>
      <c r="I349" s="93"/>
      <c r="J349" s="131"/>
      <c r="K349" s="93"/>
      <c r="L349" s="131"/>
      <c r="M349" s="93"/>
      <c r="N349" s="131"/>
    </row>
    <row r="350" spans="1:14" ht="12" hidden="1" customHeight="1">
      <c r="B350" s="91" t="s">
        <v>60</v>
      </c>
      <c r="C350" s="91"/>
      <c r="D350" s="91"/>
      <c r="E350" s="92">
        <v>4.4000000000000004</v>
      </c>
      <c r="F350" s="92">
        <f t="shared" si="6"/>
        <v>4.18</v>
      </c>
      <c r="G350" s="92">
        <f t="shared" si="7"/>
        <v>4.0920000000000005</v>
      </c>
      <c r="H350" s="131"/>
      <c r="I350" s="93"/>
      <c r="J350" s="131"/>
      <c r="K350" s="93"/>
      <c r="L350" s="131"/>
      <c r="M350" s="93"/>
      <c r="N350" s="131"/>
    </row>
    <row r="351" spans="1:14" ht="12" hidden="1" customHeight="1">
      <c r="B351" s="91" t="s">
        <v>545</v>
      </c>
      <c r="C351" s="91"/>
      <c r="D351" s="91"/>
      <c r="E351" s="92">
        <v>6.2</v>
      </c>
      <c r="F351" s="92">
        <f t="shared" si="6"/>
        <v>5.89</v>
      </c>
      <c r="G351" s="92">
        <f t="shared" si="7"/>
        <v>5.7660000000000009</v>
      </c>
      <c r="H351" s="131"/>
      <c r="I351" s="93"/>
      <c r="J351" s="131"/>
      <c r="K351" s="93"/>
      <c r="L351" s="131"/>
      <c r="M351" s="93"/>
      <c r="N351" s="131"/>
    </row>
    <row r="352" spans="1:14" ht="12" hidden="1" customHeight="1">
      <c r="A352" s="34">
        <v>4820031465519</v>
      </c>
      <c r="B352" s="91" t="s">
        <v>482</v>
      </c>
      <c r="C352" s="91"/>
      <c r="D352" s="91"/>
      <c r="E352" s="92">
        <v>9.6</v>
      </c>
      <c r="F352" s="92">
        <f t="shared" si="6"/>
        <v>9.1199999999999992</v>
      </c>
      <c r="G352" s="92">
        <f t="shared" si="7"/>
        <v>8.9280000000000008</v>
      </c>
      <c r="H352" s="131"/>
      <c r="I352" s="93"/>
      <c r="J352" s="131"/>
      <c r="K352" s="93"/>
      <c r="L352" s="131"/>
      <c r="M352" s="93"/>
      <c r="N352" s="131"/>
    </row>
    <row r="353" spans="1:14" ht="12" hidden="1" customHeight="1">
      <c r="A353" s="34">
        <v>4820153893979</v>
      </c>
      <c r="B353" s="91" t="s">
        <v>596</v>
      </c>
      <c r="C353" s="91"/>
      <c r="D353" s="91"/>
      <c r="E353" s="92">
        <v>7</v>
      </c>
      <c r="F353" s="92">
        <f t="shared" si="6"/>
        <v>6.6499999999999995</v>
      </c>
      <c r="G353" s="92">
        <f t="shared" si="7"/>
        <v>6.5100000000000007</v>
      </c>
      <c r="H353" s="131"/>
      <c r="I353" s="93"/>
      <c r="J353" s="131"/>
      <c r="K353" s="93"/>
      <c r="L353" s="131"/>
      <c r="M353" s="93"/>
      <c r="N353" s="131"/>
    </row>
    <row r="354" spans="1:14" ht="12" hidden="1" customHeight="1">
      <c r="A354" s="34">
        <v>4820031893986</v>
      </c>
      <c r="B354" s="91" t="s">
        <v>597</v>
      </c>
      <c r="C354" s="91"/>
      <c r="D354" s="91"/>
      <c r="E354" s="92">
        <v>7</v>
      </c>
      <c r="F354" s="92">
        <f t="shared" si="6"/>
        <v>6.6499999999999995</v>
      </c>
      <c r="G354" s="92">
        <f t="shared" si="7"/>
        <v>6.5100000000000007</v>
      </c>
      <c r="H354" s="131"/>
      <c r="I354" s="93"/>
      <c r="J354" s="131"/>
      <c r="K354" s="93"/>
      <c r="L354" s="131"/>
      <c r="M354" s="93"/>
      <c r="N354" s="131"/>
    </row>
    <row r="355" spans="1:14" ht="12" hidden="1" customHeight="1">
      <c r="A355" s="34"/>
      <c r="B355" s="91" t="s">
        <v>196</v>
      </c>
      <c r="C355" s="91"/>
      <c r="D355" s="91"/>
      <c r="E355" s="92">
        <v>7</v>
      </c>
      <c r="F355" s="92">
        <f t="shared" si="6"/>
        <v>6.6499999999999995</v>
      </c>
      <c r="G355" s="92">
        <f t="shared" si="7"/>
        <v>6.5100000000000007</v>
      </c>
      <c r="H355" s="131"/>
      <c r="I355" s="93"/>
      <c r="J355" s="131"/>
      <c r="K355" s="93"/>
      <c r="L355" s="131"/>
      <c r="M355" s="93"/>
      <c r="N355" s="131"/>
    </row>
    <row r="356" spans="1:14" ht="12" hidden="1" customHeight="1">
      <c r="A356" s="34"/>
      <c r="B356" s="91" t="s">
        <v>598</v>
      </c>
      <c r="C356" s="91"/>
      <c r="D356" s="91"/>
      <c r="E356" s="92">
        <v>7</v>
      </c>
      <c r="F356" s="92">
        <f t="shared" si="6"/>
        <v>6.6499999999999995</v>
      </c>
      <c r="G356" s="92">
        <f t="shared" si="7"/>
        <v>6.5100000000000007</v>
      </c>
      <c r="H356" s="131"/>
      <c r="I356" s="93"/>
      <c r="J356" s="131"/>
      <c r="K356" s="93"/>
      <c r="L356" s="131"/>
      <c r="M356" s="93"/>
      <c r="N356" s="131"/>
    </row>
    <row r="357" spans="1:14" ht="12" hidden="1" customHeight="1">
      <c r="A357" s="34">
        <v>4820153892798</v>
      </c>
      <c r="B357" s="91" t="s">
        <v>27</v>
      </c>
      <c r="C357" s="91"/>
      <c r="D357" s="91"/>
      <c r="E357" s="92">
        <v>7.4</v>
      </c>
      <c r="F357" s="92">
        <f t="shared" si="6"/>
        <v>7.03</v>
      </c>
      <c r="G357" s="92">
        <f t="shared" si="7"/>
        <v>6.8820000000000006</v>
      </c>
      <c r="H357" s="131"/>
      <c r="I357" s="93"/>
      <c r="J357" s="131"/>
      <c r="K357" s="93"/>
      <c r="L357" s="131"/>
      <c r="M357" s="93"/>
      <c r="N357" s="131"/>
    </row>
    <row r="358" spans="1:14" ht="12" hidden="1" customHeight="1">
      <c r="A358" s="34">
        <v>4820153892699</v>
      </c>
      <c r="B358" s="91" t="s">
        <v>599</v>
      </c>
      <c r="C358" s="91"/>
      <c r="D358" s="91"/>
      <c r="E358" s="92">
        <v>7</v>
      </c>
      <c r="F358" s="92">
        <f t="shared" si="6"/>
        <v>6.6499999999999995</v>
      </c>
      <c r="G358" s="92">
        <f t="shared" si="7"/>
        <v>6.5100000000000007</v>
      </c>
      <c r="H358" s="131"/>
      <c r="I358" s="93"/>
      <c r="J358" s="131"/>
      <c r="K358" s="93"/>
      <c r="L358" s="131"/>
      <c r="M358" s="93"/>
      <c r="N358" s="131"/>
    </row>
    <row r="359" spans="1:14" ht="12" hidden="1" customHeight="1">
      <c r="A359" s="34">
        <v>4820153892828</v>
      </c>
      <c r="B359" s="91" t="s">
        <v>306</v>
      </c>
      <c r="C359" s="91"/>
      <c r="D359" s="91"/>
      <c r="E359" s="92">
        <v>7</v>
      </c>
      <c r="F359" s="92">
        <f t="shared" si="6"/>
        <v>6.6499999999999995</v>
      </c>
      <c r="G359" s="92">
        <f t="shared" si="7"/>
        <v>6.5100000000000007</v>
      </c>
      <c r="H359" s="131"/>
      <c r="I359" s="93"/>
      <c r="J359" s="131"/>
      <c r="K359" s="93"/>
      <c r="L359" s="131"/>
      <c r="M359" s="93"/>
      <c r="N359" s="131"/>
    </row>
    <row r="360" spans="1:14" ht="12" hidden="1" customHeight="1">
      <c r="A360" s="34">
        <v>4820153892804</v>
      </c>
      <c r="B360" s="91" t="s">
        <v>530</v>
      </c>
      <c r="C360" s="91"/>
      <c r="D360" s="91"/>
      <c r="E360" s="92">
        <v>7</v>
      </c>
      <c r="F360" s="92">
        <f t="shared" si="6"/>
        <v>6.6499999999999995</v>
      </c>
      <c r="G360" s="92">
        <f t="shared" si="7"/>
        <v>6.5100000000000007</v>
      </c>
      <c r="H360" s="131"/>
      <c r="I360" s="93"/>
      <c r="J360" s="131"/>
      <c r="K360" s="93"/>
      <c r="L360" s="131"/>
      <c r="M360" s="93"/>
      <c r="N360" s="131"/>
    </row>
    <row r="361" spans="1:14" ht="12" hidden="1" customHeight="1">
      <c r="A361" s="34"/>
      <c r="B361" s="91" t="s">
        <v>531</v>
      </c>
      <c r="C361" s="91"/>
      <c r="D361" s="91"/>
      <c r="E361" s="92">
        <v>7</v>
      </c>
      <c r="F361" s="92">
        <f t="shared" si="6"/>
        <v>6.6499999999999995</v>
      </c>
      <c r="G361" s="92">
        <f t="shared" si="7"/>
        <v>6.5100000000000007</v>
      </c>
      <c r="H361" s="131"/>
      <c r="I361" s="93"/>
      <c r="J361" s="131"/>
      <c r="K361" s="93"/>
      <c r="L361" s="131"/>
      <c r="M361" s="93"/>
      <c r="N361" s="131"/>
    </row>
    <row r="362" spans="1:14" ht="12" hidden="1" customHeight="1">
      <c r="A362" s="34"/>
      <c r="B362" s="91" t="s">
        <v>531</v>
      </c>
      <c r="C362" s="91"/>
      <c r="D362" s="91"/>
      <c r="E362" s="92">
        <v>7</v>
      </c>
      <c r="F362" s="92">
        <f t="shared" si="6"/>
        <v>6.6499999999999995</v>
      </c>
      <c r="G362" s="92">
        <f t="shared" si="7"/>
        <v>6.5100000000000007</v>
      </c>
      <c r="H362" s="131"/>
      <c r="I362" s="93"/>
      <c r="J362" s="131"/>
      <c r="K362" s="93"/>
      <c r="L362" s="131"/>
      <c r="M362" s="93"/>
      <c r="N362" s="131"/>
    </row>
    <row r="363" spans="1:14" ht="12" hidden="1" customHeight="1">
      <c r="A363" s="34"/>
      <c r="B363" s="91" t="s">
        <v>28</v>
      </c>
      <c r="C363" s="91"/>
      <c r="D363" s="91"/>
      <c r="E363" s="92">
        <v>9.75</v>
      </c>
      <c r="F363" s="92">
        <f t="shared" si="6"/>
        <v>9.2624999999999993</v>
      </c>
      <c r="G363" s="92">
        <f t="shared" si="7"/>
        <v>9.0675000000000008</v>
      </c>
      <c r="H363" s="131"/>
      <c r="I363" s="93"/>
      <c r="J363" s="131"/>
      <c r="K363" s="93"/>
      <c r="L363" s="131"/>
      <c r="M363" s="93"/>
      <c r="N363" s="131"/>
    </row>
    <row r="364" spans="1:14" ht="12" hidden="1" customHeight="1">
      <c r="A364" s="34">
        <v>4820153892705</v>
      </c>
      <c r="B364" s="91" t="s">
        <v>718</v>
      </c>
      <c r="C364" s="91"/>
      <c r="D364" s="91"/>
      <c r="E364" s="92">
        <v>7</v>
      </c>
      <c r="F364" s="92">
        <f t="shared" ref="F364:F384" si="8">E364*0.95</f>
        <v>6.6499999999999995</v>
      </c>
      <c r="G364" s="92">
        <f t="shared" si="7"/>
        <v>6.5100000000000007</v>
      </c>
      <c r="H364" s="131"/>
      <c r="I364" s="93"/>
      <c r="J364" s="131"/>
      <c r="K364" s="93"/>
      <c r="L364" s="131"/>
      <c r="M364" s="93"/>
      <c r="N364" s="131"/>
    </row>
    <row r="365" spans="1:14" ht="12" hidden="1" customHeight="1">
      <c r="A365" s="34">
        <v>4820153892712</v>
      </c>
      <c r="B365" s="91" t="s">
        <v>719</v>
      </c>
      <c r="C365" s="91"/>
      <c r="D365" s="91"/>
      <c r="E365" s="92">
        <v>7</v>
      </c>
      <c r="F365" s="92">
        <f t="shared" si="8"/>
        <v>6.6499999999999995</v>
      </c>
      <c r="G365" s="92">
        <f t="shared" si="7"/>
        <v>6.5100000000000007</v>
      </c>
      <c r="H365" s="131"/>
      <c r="I365" s="93"/>
      <c r="J365" s="131"/>
      <c r="K365" s="93"/>
      <c r="L365" s="131"/>
      <c r="M365" s="93"/>
      <c r="N365" s="131"/>
    </row>
    <row r="366" spans="1:14" ht="12" hidden="1" customHeight="1">
      <c r="A366" s="34"/>
      <c r="B366" s="91" t="s">
        <v>720</v>
      </c>
      <c r="C366" s="91"/>
      <c r="D366" s="91"/>
      <c r="E366" s="92">
        <v>7</v>
      </c>
      <c r="F366" s="92">
        <f t="shared" si="8"/>
        <v>6.6499999999999995</v>
      </c>
      <c r="G366" s="92">
        <f t="shared" si="7"/>
        <v>6.5100000000000007</v>
      </c>
      <c r="H366" s="131"/>
      <c r="I366" s="93"/>
      <c r="J366" s="131"/>
      <c r="K366" s="93"/>
      <c r="L366" s="131"/>
      <c r="M366" s="93"/>
      <c r="N366" s="131"/>
    </row>
    <row r="367" spans="1:14" ht="12" hidden="1" customHeight="1">
      <c r="A367" s="34">
        <v>4820153892880</v>
      </c>
      <c r="B367" s="91" t="s">
        <v>721</v>
      </c>
      <c r="C367" s="91"/>
      <c r="D367" s="91"/>
      <c r="E367" s="92">
        <v>7</v>
      </c>
      <c r="F367" s="92">
        <f t="shared" si="8"/>
        <v>6.6499999999999995</v>
      </c>
      <c r="G367" s="92">
        <f t="shared" si="7"/>
        <v>6.5100000000000007</v>
      </c>
      <c r="H367" s="131"/>
      <c r="I367" s="93"/>
      <c r="J367" s="131"/>
      <c r="K367" s="93"/>
      <c r="L367" s="131"/>
      <c r="M367" s="93"/>
      <c r="N367" s="131"/>
    </row>
    <row r="368" spans="1:14" ht="12" hidden="1" customHeight="1">
      <c r="A368" s="34">
        <v>4820153892767</v>
      </c>
      <c r="B368" s="91" t="s">
        <v>722</v>
      </c>
      <c r="C368" s="91"/>
      <c r="D368" s="91"/>
      <c r="E368" s="92">
        <v>7</v>
      </c>
      <c r="F368" s="92">
        <f t="shared" si="8"/>
        <v>6.6499999999999995</v>
      </c>
      <c r="G368" s="92">
        <f t="shared" si="7"/>
        <v>6.5100000000000007</v>
      </c>
      <c r="H368" s="131"/>
      <c r="I368" s="93"/>
      <c r="J368" s="131"/>
      <c r="K368" s="93"/>
      <c r="L368" s="131"/>
      <c r="M368" s="93"/>
      <c r="N368" s="131"/>
    </row>
    <row r="369" spans="1:14" ht="12" hidden="1" customHeight="1">
      <c r="A369" s="34"/>
      <c r="B369" s="91" t="s">
        <v>723</v>
      </c>
      <c r="C369" s="91"/>
      <c r="D369" s="91"/>
      <c r="E369" s="92">
        <v>7</v>
      </c>
      <c r="F369" s="92">
        <f t="shared" si="8"/>
        <v>6.6499999999999995</v>
      </c>
      <c r="G369" s="92">
        <f t="shared" si="7"/>
        <v>6.5100000000000007</v>
      </c>
      <c r="H369" s="131"/>
      <c r="I369" s="93"/>
      <c r="J369" s="131"/>
      <c r="K369" s="93"/>
      <c r="L369" s="131"/>
      <c r="M369" s="93"/>
      <c r="N369" s="131"/>
    </row>
    <row r="370" spans="1:14" ht="12" hidden="1" customHeight="1">
      <c r="A370" s="34">
        <v>4820153893931</v>
      </c>
      <c r="B370" s="91" t="s">
        <v>708</v>
      </c>
      <c r="C370" s="91"/>
      <c r="D370" s="91"/>
      <c r="E370" s="92">
        <v>7</v>
      </c>
      <c r="F370" s="92">
        <f t="shared" si="8"/>
        <v>6.6499999999999995</v>
      </c>
      <c r="G370" s="92">
        <f t="shared" si="7"/>
        <v>6.5100000000000007</v>
      </c>
      <c r="H370" s="131"/>
      <c r="I370" s="93"/>
      <c r="J370" s="131"/>
      <c r="K370" s="93"/>
      <c r="L370" s="131"/>
      <c r="M370" s="93"/>
      <c r="N370" s="131"/>
    </row>
    <row r="371" spans="1:14" ht="12" hidden="1" customHeight="1">
      <c r="A371" s="34">
        <v>4820153892729</v>
      </c>
      <c r="B371" s="91" t="s">
        <v>247</v>
      </c>
      <c r="C371" s="91"/>
      <c r="D371" s="91"/>
      <c r="E371" s="92">
        <v>7</v>
      </c>
      <c r="F371" s="92">
        <f t="shared" si="8"/>
        <v>6.6499999999999995</v>
      </c>
      <c r="G371" s="92">
        <f t="shared" si="7"/>
        <v>6.5100000000000007</v>
      </c>
      <c r="H371" s="131"/>
      <c r="I371" s="93"/>
      <c r="J371" s="131"/>
      <c r="K371" s="93"/>
      <c r="L371" s="131"/>
      <c r="M371" s="93"/>
      <c r="N371" s="131"/>
    </row>
    <row r="372" spans="1:14" ht="12" hidden="1" customHeight="1">
      <c r="A372" s="34"/>
      <c r="B372" s="91" t="s">
        <v>248</v>
      </c>
      <c r="C372" s="91"/>
      <c r="D372" s="91"/>
      <c r="E372" s="92">
        <v>7</v>
      </c>
      <c r="F372" s="92">
        <f t="shared" si="8"/>
        <v>6.6499999999999995</v>
      </c>
      <c r="G372" s="92">
        <f t="shared" si="7"/>
        <v>6.5100000000000007</v>
      </c>
      <c r="H372" s="131"/>
      <c r="I372" s="93"/>
      <c r="J372" s="131"/>
      <c r="K372" s="93"/>
      <c r="L372" s="131"/>
      <c r="M372" s="93"/>
      <c r="N372" s="131"/>
    </row>
    <row r="373" spans="1:14" ht="12" hidden="1" customHeight="1">
      <c r="A373" s="34"/>
      <c r="B373" s="91" t="s">
        <v>743</v>
      </c>
      <c r="C373" s="91"/>
      <c r="D373" s="91"/>
      <c r="E373" s="92">
        <v>7</v>
      </c>
      <c r="F373" s="92">
        <f t="shared" si="8"/>
        <v>6.6499999999999995</v>
      </c>
      <c r="G373" s="92">
        <f t="shared" si="7"/>
        <v>6.5100000000000007</v>
      </c>
      <c r="H373" s="131"/>
      <c r="I373" s="93"/>
      <c r="J373" s="131"/>
      <c r="K373" s="93"/>
      <c r="L373" s="131"/>
      <c r="M373" s="93"/>
      <c r="N373" s="131"/>
    </row>
    <row r="374" spans="1:14" ht="12" hidden="1" customHeight="1">
      <c r="A374" s="34"/>
      <c r="B374" s="91" t="s">
        <v>242</v>
      </c>
      <c r="C374" s="91"/>
      <c r="D374" s="91"/>
      <c r="E374" s="92">
        <v>7</v>
      </c>
      <c r="F374" s="92">
        <f t="shared" si="8"/>
        <v>6.6499999999999995</v>
      </c>
      <c r="G374" s="92">
        <f t="shared" si="7"/>
        <v>6.5100000000000007</v>
      </c>
      <c r="H374" s="131"/>
      <c r="I374" s="93"/>
      <c r="J374" s="131"/>
      <c r="K374" s="93"/>
      <c r="L374" s="131"/>
      <c r="M374" s="93"/>
      <c r="N374" s="131"/>
    </row>
    <row r="375" spans="1:14" ht="12" hidden="1" customHeight="1">
      <c r="A375" s="34"/>
      <c r="B375" s="91" t="s">
        <v>249</v>
      </c>
      <c r="C375" s="91"/>
      <c r="D375" s="91"/>
      <c r="E375" s="92">
        <v>7</v>
      </c>
      <c r="F375" s="92">
        <f t="shared" si="8"/>
        <v>6.6499999999999995</v>
      </c>
      <c r="G375" s="92">
        <f t="shared" si="7"/>
        <v>6.5100000000000007</v>
      </c>
      <c r="H375" s="131"/>
      <c r="I375" s="93"/>
      <c r="J375" s="131"/>
      <c r="K375" s="93"/>
      <c r="L375" s="131"/>
      <c r="M375" s="93"/>
      <c r="N375" s="131"/>
    </row>
    <row r="376" spans="1:14" ht="13.5" hidden="1" customHeight="1">
      <c r="A376" s="34"/>
      <c r="B376" s="91" t="s">
        <v>29</v>
      </c>
      <c r="C376" s="91"/>
      <c r="D376" s="91"/>
      <c r="E376" s="92">
        <v>12.25</v>
      </c>
      <c r="F376" s="92">
        <f t="shared" si="8"/>
        <v>11.637499999999999</v>
      </c>
      <c r="G376" s="92">
        <f t="shared" ref="G376:G384" si="9">E376*0.93</f>
        <v>11.3925</v>
      </c>
      <c r="H376" s="131"/>
      <c r="I376" s="93"/>
      <c r="J376" s="131"/>
      <c r="K376" s="93"/>
      <c r="L376" s="131"/>
      <c r="M376" s="93"/>
      <c r="N376" s="131"/>
    </row>
    <row r="377" spans="1:14" ht="12" hidden="1" customHeight="1">
      <c r="A377" s="161">
        <v>4820031468947</v>
      </c>
      <c r="B377" s="91" t="s">
        <v>30</v>
      </c>
      <c r="C377" s="91"/>
      <c r="D377" s="91"/>
      <c r="E377" s="92">
        <v>5.85</v>
      </c>
      <c r="F377" s="92">
        <f t="shared" si="8"/>
        <v>5.5574999999999992</v>
      </c>
      <c r="G377" s="92">
        <f t="shared" si="9"/>
        <v>5.4405000000000001</v>
      </c>
      <c r="H377" s="131"/>
      <c r="I377" s="93"/>
      <c r="J377" s="131"/>
      <c r="K377" s="93"/>
      <c r="L377" s="131"/>
      <c r="M377" s="93"/>
      <c r="N377" s="131"/>
    </row>
    <row r="378" spans="1:14" ht="12" hidden="1" customHeight="1">
      <c r="A378" s="161">
        <v>4820031468954</v>
      </c>
      <c r="B378" s="91" t="s">
        <v>957</v>
      </c>
      <c r="C378" s="91"/>
      <c r="D378" s="91"/>
      <c r="E378" s="92">
        <v>11.4</v>
      </c>
      <c r="F378" s="92">
        <f t="shared" si="8"/>
        <v>10.83</v>
      </c>
      <c r="G378" s="92">
        <f t="shared" si="9"/>
        <v>10.602</v>
      </c>
      <c r="H378" s="131"/>
      <c r="I378" s="93"/>
      <c r="J378" s="131"/>
      <c r="K378" s="93"/>
      <c r="L378" s="131"/>
      <c r="M378" s="93"/>
      <c r="N378" s="131"/>
    </row>
    <row r="379" spans="1:14" ht="12" hidden="1" customHeight="1">
      <c r="A379" s="161">
        <v>4820031468961</v>
      </c>
      <c r="B379" s="91" t="s">
        <v>958</v>
      </c>
      <c r="C379" s="91"/>
      <c r="D379" s="91"/>
      <c r="E379" s="92">
        <v>11.4</v>
      </c>
      <c r="F379" s="92">
        <f t="shared" si="8"/>
        <v>10.83</v>
      </c>
      <c r="G379" s="92">
        <f t="shared" si="9"/>
        <v>10.602</v>
      </c>
      <c r="H379" s="131"/>
      <c r="I379" s="93"/>
      <c r="J379" s="131"/>
      <c r="K379" s="93"/>
      <c r="L379" s="131"/>
      <c r="M379" s="93"/>
      <c r="N379" s="131"/>
    </row>
    <row r="380" spans="1:14" ht="12" hidden="1" customHeight="1">
      <c r="A380" s="161">
        <v>4820031468978</v>
      </c>
      <c r="B380" s="91" t="s">
        <v>673</v>
      </c>
      <c r="C380" s="91"/>
      <c r="D380" s="91"/>
      <c r="E380" s="92">
        <v>6.4</v>
      </c>
      <c r="F380" s="92">
        <f t="shared" si="8"/>
        <v>6.08</v>
      </c>
      <c r="G380" s="92">
        <f t="shared" si="9"/>
        <v>5.9520000000000008</v>
      </c>
      <c r="H380" s="131"/>
      <c r="I380" s="93"/>
      <c r="J380" s="131"/>
      <c r="K380" s="93"/>
      <c r="L380" s="131"/>
      <c r="M380" s="93"/>
      <c r="N380" s="131"/>
    </row>
    <row r="381" spans="1:14" ht="12" hidden="1" customHeight="1">
      <c r="A381" s="134"/>
      <c r="B381" s="91" t="s">
        <v>674</v>
      </c>
      <c r="C381" s="91"/>
      <c r="D381" s="91"/>
      <c r="E381" s="92">
        <v>6.4</v>
      </c>
      <c r="F381" s="92">
        <f t="shared" si="8"/>
        <v>6.08</v>
      </c>
      <c r="G381" s="92">
        <f t="shared" si="9"/>
        <v>5.9520000000000008</v>
      </c>
      <c r="H381" s="131"/>
      <c r="I381" s="93"/>
      <c r="J381" s="131"/>
      <c r="K381" s="93"/>
      <c r="L381" s="131"/>
      <c r="M381" s="93"/>
      <c r="N381" s="131"/>
    </row>
    <row r="382" spans="1:14" ht="12" hidden="1" customHeight="1">
      <c r="A382" s="134"/>
      <c r="B382" s="91" t="s">
        <v>842</v>
      </c>
      <c r="C382" s="91"/>
      <c r="D382" s="91"/>
      <c r="E382" s="92">
        <v>6</v>
      </c>
      <c r="F382" s="92">
        <f t="shared" si="8"/>
        <v>5.6999999999999993</v>
      </c>
      <c r="G382" s="92">
        <f t="shared" si="9"/>
        <v>5.58</v>
      </c>
      <c r="H382" s="131"/>
      <c r="I382" s="93"/>
      <c r="J382" s="131"/>
      <c r="K382" s="93"/>
      <c r="L382" s="131"/>
      <c r="M382" s="93"/>
      <c r="N382" s="131"/>
    </row>
    <row r="383" spans="1:14" ht="12" hidden="1" customHeight="1">
      <c r="A383" s="134"/>
      <c r="B383" s="91" t="s">
        <v>843</v>
      </c>
      <c r="C383" s="91"/>
      <c r="D383" s="91"/>
      <c r="E383" s="95">
        <v>18.55</v>
      </c>
      <c r="F383" s="92">
        <f t="shared" si="8"/>
        <v>17.622499999999999</v>
      </c>
      <c r="G383" s="92">
        <f t="shared" si="9"/>
        <v>17.2515</v>
      </c>
      <c r="H383" s="131"/>
      <c r="I383" s="93"/>
      <c r="J383" s="131"/>
      <c r="K383" s="93"/>
      <c r="L383" s="131"/>
      <c r="M383" s="93"/>
      <c r="N383" s="131"/>
    </row>
    <row r="384" spans="1:14" ht="12.75" hidden="1" customHeight="1">
      <c r="B384" s="91" t="s">
        <v>1131</v>
      </c>
      <c r="C384" s="91"/>
      <c r="D384" s="91"/>
      <c r="E384" s="21">
        <v>8.0500000000000007</v>
      </c>
      <c r="F384" s="92">
        <f t="shared" si="8"/>
        <v>7.6475</v>
      </c>
      <c r="G384" s="92">
        <f t="shared" si="9"/>
        <v>7.4865000000000013</v>
      </c>
      <c r="H384" s="145"/>
      <c r="I384" s="93"/>
      <c r="J384" s="131"/>
      <c r="K384" s="93"/>
      <c r="L384" s="131"/>
      <c r="M384" s="93"/>
      <c r="N384" s="131"/>
    </row>
  </sheetData>
  <sheetProtection selectLockedCells="1" selectUnlockedCells="1"/>
  <phoneticPr fontId="1" type="noConversion"/>
  <hyperlinks>
    <hyperlink ref="C2" r:id="rId1"/>
    <hyperlink ref="N2" r:id="rId2"/>
  </hyperlinks>
  <pageMargins left="0.39027777777777778" right="0.40972222222222221" top="0.39" bottom="0.51" header="0.51180555555555551" footer="0.51180555555555551"/>
  <pageSetup paperSize="9" scale="85" firstPageNumber="0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tabSelected="1" zoomScaleSheetLayoutView="75" workbookViewId="0">
      <selection activeCell="I1" sqref="I1"/>
    </sheetView>
  </sheetViews>
  <sheetFormatPr defaultRowHeight="12.75"/>
  <cols>
    <col min="1" max="1" width="13.42578125" customWidth="1"/>
    <col min="2" max="2" width="64.7109375" customWidth="1"/>
    <col min="3" max="3" width="8.28515625" customWidth="1"/>
    <col min="4" max="4" width="8" customWidth="1"/>
    <col min="5" max="5" width="7.28515625" customWidth="1"/>
    <col min="6" max="8" width="7.28515625" hidden="1" customWidth="1"/>
    <col min="9" max="15" width="3.7109375" customWidth="1"/>
  </cols>
  <sheetData>
    <row r="1" spans="1:15" ht="15.75">
      <c r="B1" s="466" t="s">
        <v>3288</v>
      </c>
      <c r="C1" s="464"/>
      <c r="I1" s="461" t="s">
        <v>3290</v>
      </c>
      <c r="J1" s="1"/>
      <c r="K1" s="1"/>
      <c r="N1" s="1"/>
    </row>
    <row r="2" spans="1:15" ht="15.75">
      <c r="B2" s="467" t="s">
        <v>2388</v>
      </c>
      <c r="C2" s="463" t="s">
        <v>3286</v>
      </c>
      <c r="I2" s="462" t="s">
        <v>3285</v>
      </c>
      <c r="J2" s="1"/>
      <c r="M2" s="1"/>
      <c r="N2" s="465" t="s">
        <v>3287</v>
      </c>
    </row>
    <row r="3" spans="1:15" ht="31.5" customHeight="1">
      <c r="B3" s="75" t="s">
        <v>349</v>
      </c>
    </row>
    <row r="4" spans="1:15" ht="36.75" customHeight="1">
      <c r="B4" s="4" t="s">
        <v>432</v>
      </c>
      <c r="C4" s="4" t="s">
        <v>485</v>
      </c>
      <c r="D4" s="5" t="s">
        <v>138</v>
      </c>
      <c r="E4" s="5" t="s">
        <v>139</v>
      </c>
      <c r="F4" s="279">
        <v>0.1</v>
      </c>
      <c r="G4" s="279">
        <v>-0.1</v>
      </c>
      <c r="H4" s="279" t="s">
        <v>1442</v>
      </c>
      <c r="I4" s="103"/>
      <c r="J4" s="63"/>
      <c r="K4" s="110"/>
      <c r="L4" s="63"/>
      <c r="M4" s="110"/>
      <c r="N4" s="76"/>
      <c r="O4" s="103"/>
    </row>
    <row r="5" spans="1:15">
      <c r="A5" s="187"/>
      <c r="B5" s="197" t="s">
        <v>646</v>
      </c>
      <c r="C5" s="198"/>
      <c r="D5" s="198"/>
      <c r="E5" s="196"/>
      <c r="F5" s="196"/>
      <c r="G5" s="196"/>
      <c r="H5" s="196"/>
      <c r="I5" s="103"/>
      <c r="J5" s="63"/>
      <c r="K5" s="110"/>
      <c r="L5" s="63"/>
      <c r="M5" s="110"/>
      <c r="N5" s="76"/>
      <c r="O5" s="103"/>
    </row>
    <row r="6" spans="1:15">
      <c r="A6" s="187">
        <v>4823015908187</v>
      </c>
      <c r="B6" s="199" t="s">
        <v>2110</v>
      </c>
      <c r="C6" s="198">
        <v>100</v>
      </c>
      <c r="D6" s="198">
        <v>60</v>
      </c>
      <c r="E6" s="196">
        <v>16.399999999999999</v>
      </c>
      <c r="F6" s="196">
        <f>E6*0.93</f>
        <v>15.251999999999999</v>
      </c>
      <c r="G6" s="196">
        <f>E6*0.9</f>
        <v>14.76</v>
      </c>
      <c r="H6" s="196">
        <f>E6*0.84</f>
        <v>13.775999999999998</v>
      </c>
      <c r="I6" s="103"/>
      <c r="J6" s="63"/>
      <c r="K6" s="110"/>
      <c r="L6" s="63"/>
      <c r="M6" s="110"/>
      <c r="N6" s="76"/>
      <c r="O6" s="103"/>
    </row>
    <row r="7" spans="1:15">
      <c r="A7" s="187">
        <v>4823015908170</v>
      </c>
      <c r="B7" s="199" t="s">
        <v>1</v>
      </c>
      <c r="C7" s="198">
        <v>100</v>
      </c>
      <c r="D7" s="198">
        <v>60</v>
      </c>
      <c r="E7" s="196">
        <v>17.600000000000001</v>
      </c>
      <c r="F7" s="196">
        <f t="shared" ref="F7:F54" si="0">E7*0.93</f>
        <v>16.368000000000002</v>
      </c>
      <c r="G7" s="196">
        <f t="shared" ref="G7:G62" si="1">E7*0.9</f>
        <v>15.840000000000002</v>
      </c>
      <c r="H7" s="196">
        <f t="shared" ref="H7:H70" si="2">E7*0.84</f>
        <v>14.784000000000001</v>
      </c>
      <c r="I7" s="103"/>
      <c r="J7" s="63"/>
      <c r="K7" s="110"/>
      <c r="L7" s="63"/>
      <c r="M7" s="110"/>
      <c r="N7" s="76"/>
      <c r="O7" s="103"/>
    </row>
    <row r="8" spans="1:15">
      <c r="A8" s="187">
        <v>4823015908163</v>
      </c>
      <c r="B8" s="199" t="s">
        <v>2</v>
      </c>
      <c r="C8" s="198">
        <v>100</v>
      </c>
      <c r="D8" s="198">
        <v>60</v>
      </c>
      <c r="E8" s="196">
        <v>17.600000000000001</v>
      </c>
      <c r="F8" s="196">
        <f t="shared" si="0"/>
        <v>16.368000000000002</v>
      </c>
      <c r="G8" s="196">
        <f t="shared" si="1"/>
        <v>15.840000000000002</v>
      </c>
      <c r="H8" s="196">
        <f t="shared" si="2"/>
        <v>14.784000000000001</v>
      </c>
      <c r="I8" s="103"/>
      <c r="J8" s="63"/>
      <c r="K8" s="110"/>
      <c r="L8" s="63"/>
      <c r="M8" s="110"/>
      <c r="N8" s="76"/>
      <c r="O8" s="103"/>
    </row>
    <row r="9" spans="1:15">
      <c r="A9" s="187"/>
      <c r="B9" s="197" t="s">
        <v>214</v>
      </c>
      <c r="C9" s="203"/>
      <c r="D9" s="198"/>
      <c r="E9" s="196"/>
      <c r="F9" s="196">
        <f t="shared" si="0"/>
        <v>0</v>
      </c>
      <c r="G9" s="196">
        <f t="shared" si="1"/>
        <v>0</v>
      </c>
      <c r="H9" s="196">
        <f t="shared" si="2"/>
        <v>0</v>
      </c>
      <c r="I9" s="107"/>
      <c r="J9" s="72"/>
      <c r="K9" s="107"/>
      <c r="L9" s="63"/>
      <c r="M9" s="110"/>
      <c r="N9" s="76"/>
      <c r="O9" s="103"/>
    </row>
    <row r="10" spans="1:15" ht="15" customHeight="1">
      <c r="A10" s="187">
        <v>4820074622344</v>
      </c>
      <c r="B10" s="199" t="s">
        <v>678</v>
      </c>
      <c r="C10" s="198" t="s">
        <v>563</v>
      </c>
      <c r="D10" s="198">
        <v>18</v>
      </c>
      <c r="E10" s="204">
        <v>24.8</v>
      </c>
      <c r="F10" s="196">
        <f t="shared" si="0"/>
        <v>23.064000000000004</v>
      </c>
      <c r="G10" s="196">
        <f t="shared" si="1"/>
        <v>22.32</v>
      </c>
      <c r="H10" s="196">
        <f t="shared" si="2"/>
        <v>20.832000000000001</v>
      </c>
      <c r="I10" s="103"/>
      <c r="J10" s="63"/>
      <c r="K10" s="110"/>
      <c r="L10" s="63"/>
      <c r="M10" s="110"/>
      <c r="N10" s="76"/>
      <c r="O10" s="103"/>
    </row>
    <row r="11" spans="1:15" hidden="1">
      <c r="A11" s="187">
        <v>4820074622337</v>
      </c>
      <c r="B11" s="199" t="s">
        <v>679</v>
      </c>
      <c r="C11" s="198" t="s">
        <v>563</v>
      </c>
      <c r="D11" s="198">
        <v>20</v>
      </c>
      <c r="E11" s="204">
        <v>7.65</v>
      </c>
      <c r="F11" s="196">
        <f t="shared" si="0"/>
        <v>7.1145000000000005</v>
      </c>
      <c r="G11" s="196">
        <f t="shared" si="1"/>
        <v>6.8850000000000007</v>
      </c>
      <c r="H11" s="196">
        <f t="shared" si="2"/>
        <v>6.4260000000000002</v>
      </c>
      <c r="I11" s="103"/>
      <c r="J11" s="63"/>
      <c r="K11" s="110"/>
      <c r="L11" s="63"/>
      <c r="M11" s="110"/>
      <c r="N11" s="76"/>
      <c r="O11" s="103"/>
    </row>
    <row r="12" spans="1:15">
      <c r="A12" s="187"/>
      <c r="B12" s="205" t="s">
        <v>680</v>
      </c>
      <c r="C12" s="198"/>
      <c r="D12" s="198"/>
      <c r="E12" s="204"/>
      <c r="F12" s="196">
        <f t="shared" si="0"/>
        <v>0</v>
      </c>
      <c r="G12" s="196">
        <f t="shared" si="1"/>
        <v>0</v>
      </c>
      <c r="H12" s="196">
        <f t="shared" si="2"/>
        <v>0</v>
      </c>
      <c r="I12" s="103"/>
      <c r="J12" s="63"/>
      <c r="K12" s="110"/>
      <c r="L12" s="63"/>
      <c r="M12" s="110"/>
      <c r="N12" s="76"/>
      <c r="O12" s="103"/>
    </row>
    <row r="13" spans="1:15">
      <c r="A13" s="187">
        <v>4820074624966</v>
      </c>
      <c r="B13" s="206" t="s">
        <v>73</v>
      </c>
      <c r="C13" s="198" t="s">
        <v>17</v>
      </c>
      <c r="D13" s="198">
        <v>50</v>
      </c>
      <c r="E13" s="204">
        <v>28.7</v>
      </c>
      <c r="F13" s="196">
        <f t="shared" si="0"/>
        <v>26.691000000000003</v>
      </c>
      <c r="G13" s="196">
        <f t="shared" si="1"/>
        <v>25.83</v>
      </c>
      <c r="H13" s="196">
        <f t="shared" si="2"/>
        <v>24.107999999999997</v>
      </c>
      <c r="I13" s="103"/>
      <c r="J13" s="63"/>
      <c r="K13" s="110"/>
      <c r="L13" s="63"/>
      <c r="M13" s="110"/>
      <c r="N13" s="76"/>
      <c r="O13" s="103"/>
    </row>
    <row r="14" spans="1:15">
      <c r="A14" s="187">
        <v>4820074624973</v>
      </c>
      <c r="B14" s="206" t="s">
        <v>232</v>
      </c>
      <c r="C14" s="198" t="s">
        <v>17</v>
      </c>
      <c r="D14" s="198">
        <v>50</v>
      </c>
      <c r="E14" s="204">
        <v>28.7</v>
      </c>
      <c r="F14" s="196">
        <f t="shared" si="0"/>
        <v>26.691000000000003</v>
      </c>
      <c r="G14" s="196">
        <f t="shared" si="1"/>
        <v>25.83</v>
      </c>
      <c r="H14" s="196">
        <f t="shared" si="2"/>
        <v>24.107999999999997</v>
      </c>
      <c r="I14" s="103"/>
      <c r="J14" s="63"/>
      <c r="K14" s="110"/>
      <c r="L14" s="63"/>
      <c r="M14" s="110"/>
      <c r="N14" s="76"/>
      <c r="O14" s="103"/>
    </row>
    <row r="15" spans="1:15">
      <c r="A15" s="187">
        <v>4823080004555</v>
      </c>
      <c r="B15" s="206" t="s">
        <v>1941</v>
      </c>
      <c r="C15" s="198"/>
      <c r="D15" s="198"/>
      <c r="E15" s="204">
        <v>25.5</v>
      </c>
      <c r="F15" s="196">
        <f t="shared" si="0"/>
        <v>23.715</v>
      </c>
      <c r="G15" s="196">
        <f t="shared" si="1"/>
        <v>22.95</v>
      </c>
      <c r="H15" s="196">
        <f t="shared" si="2"/>
        <v>21.419999999999998</v>
      </c>
      <c r="I15" s="103"/>
      <c r="J15" s="63"/>
      <c r="K15" s="110"/>
      <c r="L15" s="63"/>
      <c r="M15" s="110"/>
      <c r="N15" s="76"/>
      <c r="O15" s="103"/>
    </row>
    <row r="16" spans="1:15">
      <c r="A16" s="187">
        <v>4823080004548</v>
      </c>
      <c r="B16" s="206" t="s">
        <v>1942</v>
      </c>
      <c r="C16" s="198"/>
      <c r="D16" s="198"/>
      <c r="E16" s="204">
        <v>25.5</v>
      </c>
      <c r="F16" s="196"/>
      <c r="G16" s="196"/>
      <c r="H16" s="196"/>
      <c r="I16" s="103"/>
      <c r="J16" s="63"/>
      <c r="K16" s="110"/>
      <c r="L16" s="63"/>
      <c r="M16" s="110"/>
      <c r="N16" s="76"/>
      <c r="O16" s="103"/>
    </row>
    <row r="17" spans="1:15">
      <c r="A17" s="187">
        <v>4823080004562</v>
      </c>
      <c r="B17" s="206" t="s">
        <v>1943</v>
      </c>
      <c r="C17" s="198"/>
      <c r="D17" s="198"/>
      <c r="E17" s="204">
        <v>25.5</v>
      </c>
      <c r="F17" s="196"/>
      <c r="G17" s="196"/>
      <c r="H17" s="196"/>
      <c r="I17" s="103"/>
      <c r="J17" s="63"/>
      <c r="K17" s="110"/>
      <c r="L17" s="63"/>
      <c r="M17" s="110"/>
      <c r="N17" s="76"/>
      <c r="O17" s="103"/>
    </row>
    <row r="18" spans="1:15">
      <c r="A18" s="187">
        <v>4820074622559</v>
      </c>
      <c r="B18" s="199" t="s">
        <v>681</v>
      </c>
      <c r="C18" s="198" t="s">
        <v>563</v>
      </c>
      <c r="D18" s="198">
        <v>20</v>
      </c>
      <c r="E18" s="204">
        <v>25.3</v>
      </c>
      <c r="F18" s="196">
        <f t="shared" si="0"/>
        <v>23.529000000000003</v>
      </c>
      <c r="G18" s="196">
        <f t="shared" si="1"/>
        <v>22.77</v>
      </c>
      <c r="H18" s="196">
        <f t="shared" si="2"/>
        <v>21.251999999999999</v>
      </c>
      <c r="I18" s="103"/>
      <c r="J18" s="63"/>
      <c r="K18" s="110"/>
      <c r="L18" s="63"/>
      <c r="M18" s="110"/>
      <c r="N18" s="76"/>
      <c r="O18" s="103"/>
    </row>
    <row r="19" spans="1:15">
      <c r="A19" s="187">
        <v>4820074622542</v>
      </c>
      <c r="B19" s="199" t="s">
        <v>115</v>
      </c>
      <c r="C19" s="198" t="s">
        <v>563</v>
      </c>
      <c r="D19" s="198">
        <v>20</v>
      </c>
      <c r="E19" s="204">
        <v>25.3</v>
      </c>
      <c r="F19" s="196">
        <f t="shared" si="0"/>
        <v>23.529000000000003</v>
      </c>
      <c r="G19" s="196">
        <f t="shared" si="1"/>
        <v>22.77</v>
      </c>
      <c r="H19" s="196">
        <f t="shared" si="2"/>
        <v>21.251999999999999</v>
      </c>
      <c r="I19" s="103"/>
      <c r="J19" s="63"/>
      <c r="K19" s="110"/>
      <c r="L19" s="63"/>
      <c r="M19" s="110"/>
      <c r="N19" s="76"/>
      <c r="O19" s="103"/>
    </row>
    <row r="20" spans="1:15">
      <c r="A20" s="187">
        <v>4820074624820</v>
      </c>
      <c r="B20" s="199" t="s">
        <v>686</v>
      </c>
      <c r="C20" s="198">
        <v>450</v>
      </c>
      <c r="D20" s="198">
        <v>15</v>
      </c>
      <c r="E20" s="204">
        <v>21.6</v>
      </c>
      <c r="F20" s="196">
        <f t="shared" si="0"/>
        <v>20.088000000000001</v>
      </c>
      <c r="G20" s="196">
        <f t="shared" si="1"/>
        <v>19.440000000000001</v>
      </c>
      <c r="H20" s="196">
        <f t="shared" si="2"/>
        <v>18.144000000000002</v>
      </c>
      <c r="I20" s="103"/>
      <c r="J20" s="63"/>
      <c r="K20" s="110"/>
      <c r="L20" s="63"/>
      <c r="M20" s="110"/>
      <c r="N20" s="76"/>
      <c r="O20" s="103"/>
    </row>
    <row r="21" spans="1:15">
      <c r="A21" s="187">
        <v>4820074624867</v>
      </c>
      <c r="B21" s="199" t="s">
        <v>687</v>
      </c>
      <c r="C21" s="198">
        <v>450</v>
      </c>
      <c r="D21" s="198">
        <v>15</v>
      </c>
      <c r="E21" s="204">
        <v>21.6</v>
      </c>
      <c r="F21" s="196">
        <f t="shared" si="0"/>
        <v>20.088000000000001</v>
      </c>
      <c r="G21" s="196">
        <f t="shared" si="1"/>
        <v>19.440000000000001</v>
      </c>
      <c r="H21" s="196">
        <f t="shared" si="2"/>
        <v>18.144000000000002</v>
      </c>
      <c r="I21" s="103"/>
      <c r="J21" s="63"/>
      <c r="K21" s="110"/>
      <c r="L21" s="63"/>
      <c r="M21" s="110"/>
      <c r="N21" s="76"/>
      <c r="O21" s="103"/>
    </row>
    <row r="22" spans="1:15">
      <c r="A22" s="187">
        <v>4820074620112</v>
      </c>
      <c r="B22" s="199" t="s">
        <v>565</v>
      </c>
      <c r="C22" s="198"/>
      <c r="D22" s="198">
        <v>8</v>
      </c>
      <c r="E22" s="204">
        <v>42.8</v>
      </c>
      <c r="F22" s="196">
        <f t="shared" si="0"/>
        <v>39.804000000000002</v>
      </c>
      <c r="G22" s="196">
        <f t="shared" si="1"/>
        <v>38.519999999999996</v>
      </c>
      <c r="H22" s="196">
        <f t="shared" si="2"/>
        <v>35.951999999999998</v>
      </c>
      <c r="I22" s="103"/>
      <c r="J22" s="63"/>
      <c r="K22" s="110"/>
      <c r="L22" s="63"/>
      <c r="M22" s="110"/>
      <c r="N22" s="76"/>
      <c r="O22" s="103"/>
    </row>
    <row r="23" spans="1:15">
      <c r="A23" s="187">
        <v>4820074623105</v>
      </c>
      <c r="B23" s="199" t="s">
        <v>690</v>
      </c>
      <c r="C23" s="198"/>
      <c r="D23" s="198"/>
      <c r="E23" s="204">
        <v>23.25</v>
      </c>
      <c r="F23" s="196">
        <f t="shared" si="0"/>
        <v>21.622500000000002</v>
      </c>
      <c r="G23" s="196">
        <f t="shared" si="1"/>
        <v>20.925000000000001</v>
      </c>
      <c r="H23" s="196">
        <f t="shared" si="2"/>
        <v>19.529999999999998</v>
      </c>
      <c r="I23" s="103"/>
      <c r="J23" s="63"/>
      <c r="K23" s="110"/>
      <c r="L23" s="63"/>
      <c r="M23" s="110"/>
      <c r="N23" s="76"/>
      <c r="O23" s="103"/>
    </row>
    <row r="24" spans="1:15">
      <c r="A24" s="187">
        <v>4820074623112</v>
      </c>
      <c r="B24" s="199" t="s">
        <v>885</v>
      </c>
      <c r="C24" s="198">
        <v>300</v>
      </c>
      <c r="D24" s="198">
        <v>32</v>
      </c>
      <c r="E24" s="204">
        <v>24.3</v>
      </c>
      <c r="F24" s="196">
        <f t="shared" si="0"/>
        <v>22.599</v>
      </c>
      <c r="G24" s="196">
        <f t="shared" si="1"/>
        <v>21.87</v>
      </c>
      <c r="H24" s="196">
        <f t="shared" si="2"/>
        <v>20.411999999999999</v>
      </c>
      <c r="I24" s="103"/>
      <c r="J24" s="63"/>
      <c r="K24" s="110"/>
      <c r="L24" s="63"/>
      <c r="M24" s="110"/>
      <c r="N24" s="76"/>
      <c r="O24" s="103"/>
    </row>
    <row r="25" spans="1:15">
      <c r="A25" s="187">
        <v>4820074623136</v>
      </c>
      <c r="B25" s="199" t="s">
        <v>886</v>
      </c>
      <c r="C25" s="198"/>
      <c r="D25" s="198">
        <v>32</v>
      </c>
      <c r="E25" s="204">
        <v>23.25</v>
      </c>
      <c r="F25" s="196">
        <f t="shared" si="0"/>
        <v>21.622500000000002</v>
      </c>
      <c r="G25" s="196">
        <f t="shared" si="1"/>
        <v>20.925000000000001</v>
      </c>
      <c r="H25" s="196">
        <f t="shared" si="2"/>
        <v>19.529999999999998</v>
      </c>
      <c r="I25" s="103"/>
      <c r="J25" s="63"/>
      <c r="K25" s="110"/>
      <c r="L25" s="63"/>
      <c r="M25" s="110"/>
      <c r="N25" s="76"/>
      <c r="O25" s="103"/>
    </row>
    <row r="26" spans="1:15">
      <c r="A26" s="187"/>
      <c r="B26" s="215" t="s">
        <v>496</v>
      </c>
      <c r="C26" s="195"/>
      <c r="D26" s="195"/>
      <c r="E26" s="201"/>
      <c r="F26" s="196">
        <f t="shared" si="0"/>
        <v>0</v>
      </c>
      <c r="G26" s="196">
        <f t="shared" si="1"/>
        <v>0</v>
      </c>
      <c r="H26" s="196">
        <f t="shared" si="2"/>
        <v>0</v>
      </c>
      <c r="I26" s="103"/>
      <c r="J26" s="63"/>
      <c r="K26" s="110"/>
      <c r="L26" s="63"/>
      <c r="M26" s="110"/>
      <c r="N26" s="76"/>
      <c r="O26" s="103"/>
    </row>
    <row r="27" spans="1:15">
      <c r="A27" s="187">
        <v>4823015907098</v>
      </c>
      <c r="B27" s="199" t="s">
        <v>497</v>
      </c>
      <c r="C27" s="198" t="s">
        <v>498</v>
      </c>
      <c r="D27" s="198">
        <v>60</v>
      </c>
      <c r="E27" s="196">
        <v>17.7</v>
      </c>
      <c r="F27" s="196">
        <f t="shared" si="0"/>
        <v>16.460999999999999</v>
      </c>
      <c r="G27" s="196">
        <f t="shared" si="1"/>
        <v>15.93</v>
      </c>
      <c r="H27" s="196">
        <f t="shared" si="2"/>
        <v>14.867999999999999</v>
      </c>
      <c r="I27" s="103"/>
      <c r="J27" s="63"/>
      <c r="K27" s="110"/>
      <c r="L27" s="63"/>
      <c r="M27" s="110"/>
      <c r="N27" s="76"/>
      <c r="O27" s="103"/>
    </row>
    <row r="28" spans="1:15">
      <c r="A28" s="187">
        <v>4820074620883</v>
      </c>
      <c r="B28" s="199" t="s">
        <v>499</v>
      </c>
      <c r="C28" s="198" t="s">
        <v>498</v>
      </c>
      <c r="D28" s="198">
        <v>60</v>
      </c>
      <c r="E28" s="196">
        <v>17.7</v>
      </c>
      <c r="F28" s="196">
        <f t="shared" si="0"/>
        <v>16.460999999999999</v>
      </c>
      <c r="G28" s="196">
        <f t="shared" si="1"/>
        <v>15.93</v>
      </c>
      <c r="H28" s="196">
        <f t="shared" si="2"/>
        <v>14.867999999999999</v>
      </c>
      <c r="I28" s="103"/>
      <c r="J28" s="63"/>
      <c r="K28" s="110"/>
      <c r="L28" s="63"/>
      <c r="M28" s="110"/>
      <c r="N28" s="76"/>
      <c r="O28" s="103"/>
    </row>
    <row r="29" spans="1:15" ht="12.75" hidden="1" customHeight="1">
      <c r="A29" s="187">
        <v>4823015907081</v>
      </c>
      <c r="B29" s="199" t="s">
        <v>500</v>
      </c>
      <c r="C29" s="198" t="s">
        <v>498</v>
      </c>
      <c r="D29" s="198">
        <v>40</v>
      </c>
      <c r="E29" s="196">
        <v>16.850000000000001</v>
      </c>
      <c r="F29" s="196">
        <f t="shared" si="0"/>
        <v>15.670500000000002</v>
      </c>
      <c r="G29" s="196">
        <f t="shared" si="1"/>
        <v>15.165000000000001</v>
      </c>
      <c r="H29" s="196">
        <f t="shared" si="2"/>
        <v>14.154</v>
      </c>
      <c r="I29" s="103"/>
      <c r="J29" s="63"/>
      <c r="K29" s="110"/>
      <c r="L29" s="63"/>
      <c r="M29" s="110"/>
      <c r="N29" s="76"/>
      <c r="O29" s="103"/>
    </row>
    <row r="30" spans="1:15" ht="12.75" customHeight="1">
      <c r="A30" s="187">
        <v>4820074620890</v>
      </c>
      <c r="B30" s="211" t="s">
        <v>501</v>
      </c>
      <c r="C30" s="198" t="s">
        <v>498</v>
      </c>
      <c r="D30" s="198">
        <v>60</v>
      </c>
      <c r="E30" s="196">
        <v>17.7</v>
      </c>
      <c r="F30" s="196">
        <f t="shared" si="0"/>
        <v>16.460999999999999</v>
      </c>
      <c r="G30" s="196">
        <f t="shared" si="1"/>
        <v>15.93</v>
      </c>
      <c r="H30" s="196">
        <f t="shared" si="2"/>
        <v>14.867999999999999</v>
      </c>
      <c r="I30" s="103"/>
      <c r="J30" s="63"/>
      <c r="K30" s="110"/>
      <c r="L30" s="63"/>
      <c r="M30" s="110"/>
      <c r="N30" s="76"/>
      <c r="O30" s="103"/>
    </row>
    <row r="31" spans="1:15" hidden="1">
      <c r="A31" s="187">
        <v>4820074620906</v>
      </c>
      <c r="B31" s="199" t="s">
        <v>502</v>
      </c>
      <c r="C31" s="198" t="s">
        <v>498</v>
      </c>
      <c r="D31" s="198">
        <v>40</v>
      </c>
      <c r="E31" s="196">
        <v>16.850000000000001</v>
      </c>
      <c r="F31" s="196">
        <f t="shared" si="0"/>
        <v>15.670500000000002</v>
      </c>
      <c r="G31" s="196">
        <f t="shared" si="1"/>
        <v>15.165000000000001</v>
      </c>
      <c r="H31" s="196">
        <f t="shared" si="2"/>
        <v>14.154</v>
      </c>
      <c r="I31" s="103"/>
      <c r="J31" s="63"/>
      <c r="K31" s="110"/>
      <c r="L31" s="63"/>
      <c r="M31" s="110"/>
      <c r="N31" s="76"/>
      <c r="O31" s="103"/>
    </row>
    <row r="32" spans="1:15">
      <c r="A32" s="187">
        <v>4823015906275</v>
      </c>
      <c r="B32" s="199" t="s">
        <v>503</v>
      </c>
      <c r="C32" s="198" t="s">
        <v>498</v>
      </c>
      <c r="D32" s="198">
        <v>55</v>
      </c>
      <c r="E32" s="196">
        <v>17.7</v>
      </c>
      <c r="F32" s="196">
        <f t="shared" si="0"/>
        <v>16.460999999999999</v>
      </c>
      <c r="G32" s="196">
        <f t="shared" si="1"/>
        <v>15.93</v>
      </c>
      <c r="H32" s="196">
        <f t="shared" si="2"/>
        <v>14.867999999999999</v>
      </c>
      <c r="I32" s="103"/>
      <c r="J32" s="63"/>
      <c r="K32" s="110"/>
      <c r="L32" s="63"/>
      <c r="M32" s="110"/>
      <c r="N32" s="76"/>
      <c r="O32" s="103"/>
    </row>
    <row r="33" spans="1:15" ht="16.5" customHeight="1">
      <c r="A33" s="216">
        <v>4823015906268</v>
      </c>
      <c r="B33" s="217" t="s">
        <v>477</v>
      </c>
      <c r="C33" s="218" t="s">
        <v>478</v>
      </c>
      <c r="D33" s="219">
        <v>30</v>
      </c>
      <c r="E33" s="196">
        <v>16.8</v>
      </c>
      <c r="F33" s="196">
        <f t="shared" si="0"/>
        <v>15.624000000000002</v>
      </c>
      <c r="G33" s="196">
        <f t="shared" si="1"/>
        <v>15.120000000000001</v>
      </c>
      <c r="H33" s="196">
        <f t="shared" si="2"/>
        <v>14.112</v>
      </c>
      <c r="I33" s="103"/>
      <c r="J33" s="63"/>
      <c r="K33" s="110"/>
      <c r="L33" s="63"/>
      <c r="M33" s="110"/>
      <c r="N33" s="76"/>
      <c r="O33" s="103"/>
    </row>
    <row r="34" spans="1:15" hidden="1">
      <c r="A34" s="216">
        <v>4823015908156</v>
      </c>
      <c r="B34" s="217" t="s">
        <v>479</v>
      </c>
      <c r="C34" s="218" t="s">
        <v>478</v>
      </c>
      <c r="D34" s="219">
        <v>30</v>
      </c>
      <c r="E34" s="196">
        <v>13.5</v>
      </c>
      <c r="F34" s="196">
        <f t="shared" si="0"/>
        <v>12.555000000000001</v>
      </c>
      <c r="G34" s="196">
        <f t="shared" si="1"/>
        <v>12.15</v>
      </c>
      <c r="H34" s="196">
        <f t="shared" si="2"/>
        <v>11.34</v>
      </c>
      <c r="I34" s="103"/>
      <c r="J34" s="63"/>
      <c r="K34" s="110"/>
      <c r="L34" s="63"/>
      <c r="M34" s="110"/>
      <c r="N34" s="76"/>
      <c r="O34" s="103"/>
    </row>
    <row r="35" spans="1:15" ht="15.75" customHeight="1">
      <c r="A35" s="216">
        <v>4820074621651</v>
      </c>
      <c r="B35" s="217" t="s">
        <v>480</v>
      </c>
      <c r="C35" s="218"/>
      <c r="D35" s="219"/>
      <c r="E35" s="196">
        <v>16.399999999999999</v>
      </c>
      <c r="F35" s="196">
        <f t="shared" si="0"/>
        <v>15.251999999999999</v>
      </c>
      <c r="G35" s="196">
        <f t="shared" si="1"/>
        <v>14.76</v>
      </c>
      <c r="H35" s="196">
        <f t="shared" si="2"/>
        <v>13.775999999999998</v>
      </c>
      <c r="I35" s="103"/>
      <c r="J35" s="63"/>
      <c r="K35" s="110"/>
      <c r="L35" s="63"/>
      <c r="M35" s="110"/>
      <c r="N35" s="76"/>
      <c r="O35" s="103"/>
    </row>
    <row r="36" spans="1:15">
      <c r="A36" s="216">
        <v>4820074621675</v>
      </c>
      <c r="B36" s="217" t="s">
        <v>481</v>
      </c>
      <c r="C36" s="218"/>
      <c r="D36" s="219"/>
      <c r="E36" s="196">
        <v>16.399999999999999</v>
      </c>
      <c r="F36" s="196">
        <f t="shared" si="0"/>
        <v>15.251999999999999</v>
      </c>
      <c r="G36" s="196">
        <f t="shared" si="1"/>
        <v>14.76</v>
      </c>
      <c r="H36" s="196">
        <f t="shared" si="2"/>
        <v>13.775999999999998</v>
      </c>
      <c r="I36" s="103"/>
      <c r="J36" s="63"/>
      <c r="K36" s="110"/>
      <c r="L36" s="63"/>
      <c r="M36" s="110"/>
      <c r="N36" s="76"/>
      <c r="O36" s="103"/>
    </row>
    <row r="37" spans="1:15">
      <c r="A37" s="216">
        <v>4820074621644</v>
      </c>
      <c r="B37" s="217" t="s">
        <v>689</v>
      </c>
      <c r="C37" s="218"/>
      <c r="D37" s="219"/>
      <c r="E37" s="196">
        <v>16.399999999999999</v>
      </c>
      <c r="F37" s="196">
        <f t="shared" si="0"/>
        <v>15.251999999999999</v>
      </c>
      <c r="G37" s="196">
        <f t="shared" si="1"/>
        <v>14.76</v>
      </c>
      <c r="H37" s="196">
        <f t="shared" si="2"/>
        <v>13.775999999999998</v>
      </c>
      <c r="I37" s="103"/>
      <c r="J37" s="63"/>
      <c r="K37" s="110"/>
      <c r="L37" s="63"/>
      <c r="M37" s="110"/>
      <c r="N37" s="76"/>
      <c r="O37" s="103"/>
    </row>
    <row r="38" spans="1:15">
      <c r="A38" s="216">
        <v>4820074621682</v>
      </c>
      <c r="B38" s="217" t="s">
        <v>407</v>
      </c>
      <c r="C38" s="218"/>
      <c r="D38" s="219"/>
      <c r="E38" s="196">
        <v>16.399999999999999</v>
      </c>
      <c r="F38" s="196">
        <f t="shared" si="0"/>
        <v>15.251999999999999</v>
      </c>
      <c r="G38" s="196">
        <f t="shared" si="1"/>
        <v>14.76</v>
      </c>
      <c r="H38" s="196">
        <f t="shared" si="2"/>
        <v>13.775999999999998</v>
      </c>
      <c r="I38" s="103"/>
      <c r="J38" s="63"/>
      <c r="K38" s="110"/>
      <c r="L38" s="63"/>
      <c r="M38" s="110"/>
      <c r="N38" s="76"/>
      <c r="O38" s="103"/>
    </row>
    <row r="39" spans="1:15">
      <c r="A39" s="216">
        <v>4820074621668</v>
      </c>
      <c r="B39" s="217" t="s">
        <v>396</v>
      </c>
      <c r="C39" s="218"/>
      <c r="D39" s="219">
        <v>60</v>
      </c>
      <c r="E39" s="196">
        <v>16.399999999999999</v>
      </c>
      <c r="F39" s="196">
        <f t="shared" si="0"/>
        <v>15.251999999999999</v>
      </c>
      <c r="G39" s="196">
        <f t="shared" si="1"/>
        <v>14.76</v>
      </c>
      <c r="H39" s="196">
        <f t="shared" si="2"/>
        <v>13.775999999999998</v>
      </c>
      <c r="I39" s="103"/>
      <c r="J39" s="63"/>
      <c r="K39" s="110"/>
      <c r="L39" s="63"/>
      <c r="M39" s="110"/>
      <c r="N39" s="76"/>
      <c r="O39" s="103"/>
    </row>
    <row r="40" spans="1:15" ht="15" customHeight="1">
      <c r="A40" s="187">
        <v>4823015907579</v>
      </c>
      <c r="B40" s="199" t="s">
        <v>397</v>
      </c>
      <c r="C40" s="198" t="s">
        <v>478</v>
      </c>
      <c r="D40" s="198">
        <v>30</v>
      </c>
      <c r="E40" s="196">
        <v>30.95</v>
      </c>
      <c r="F40" s="196">
        <f t="shared" si="0"/>
        <v>28.7835</v>
      </c>
      <c r="G40" s="196">
        <f t="shared" si="1"/>
        <v>27.855</v>
      </c>
      <c r="H40" s="196">
        <f t="shared" si="2"/>
        <v>25.997999999999998</v>
      </c>
      <c r="I40" s="103"/>
      <c r="J40" s="63"/>
      <c r="K40" s="110"/>
      <c r="L40" s="63"/>
      <c r="M40" s="110"/>
      <c r="N40" s="76"/>
      <c r="O40" s="103"/>
    </row>
    <row r="41" spans="1:15" ht="12.75" customHeight="1">
      <c r="A41" s="187">
        <v>4820074623853</v>
      </c>
      <c r="B41" s="199" t="s">
        <v>174</v>
      </c>
      <c r="C41" s="198" t="s">
        <v>17</v>
      </c>
      <c r="D41" s="198">
        <v>60</v>
      </c>
      <c r="E41" s="196">
        <v>17.399999999999999</v>
      </c>
      <c r="F41" s="196">
        <f t="shared" si="0"/>
        <v>16.181999999999999</v>
      </c>
      <c r="G41" s="196">
        <f t="shared" si="1"/>
        <v>15.659999999999998</v>
      </c>
      <c r="H41" s="196">
        <f t="shared" si="2"/>
        <v>14.615999999999998</v>
      </c>
      <c r="I41" s="103"/>
      <c r="J41" s="63"/>
      <c r="K41" s="110"/>
      <c r="L41" s="63"/>
      <c r="M41" s="110"/>
      <c r="N41" s="76"/>
      <c r="O41" s="103"/>
    </row>
    <row r="42" spans="1:15">
      <c r="A42" s="187">
        <v>4823015907562</v>
      </c>
      <c r="B42" s="199" t="s">
        <v>43</v>
      </c>
      <c r="C42" s="198" t="s">
        <v>478</v>
      </c>
      <c r="D42" s="198">
        <v>30</v>
      </c>
      <c r="E42" s="196">
        <v>32.200000000000003</v>
      </c>
      <c r="F42" s="196">
        <f t="shared" si="0"/>
        <v>29.946000000000005</v>
      </c>
      <c r="G42" s="196">
        <f t="shared" si="1"/>
        <v>28.980000000000004</v>
      </c>
      <c r="H42" s="196">
        <f t="shared" si="2"/>
        <v>27.048000000000002</v>
      </c>
      <c r="I42" s="103"/>
      <c r="J42" s="63"/>
      <c r="K42" s="110"/>
      <c r="L42" s="63"/>
      <c r="M42" s="110"/>
      <c r="N42" s="76"/>
      <c r="O42" s="103"/>
    </row>
    <row r="43" spans="1:15">
      <c r="A43" s="187">
        <v>4820074623846</v>
      </c>
      <c r="B43" s="199" t="s">
        <v>175</v>
      </c>
      <c r="C43" s="198"/>
      <c r="D43" s="198">
        <v>60</v>
      </c>
      <c r="E43" s="196">
        <v>9.9</v>
      </c>
      <c r="F43" s="196">
        <f t="shared" si="0"/>
        <v>9.2070000000000007</v>
      </c>
      <c r="G43" s="196">
        <f t="shared" si="1"/>
        <v>8.91</v>
      </c>
      <c r="H43" s="196">
        <f t="shared" si="2"/>
        <v>8.3160000000000007</v>
      </c>
      <c r="I43" s="103"/>
      <c r="J43" s="63"/>
      <c r="K43" s="110"/>
      <c r="L43" s="63"/>
      <c r="M43" s="110"/>
      <c r="N43" s="76"/>
      <c r="O43" s="103"/>
    </row>
    <row r="44" spans="1:15">
      <c r="A44" s="187">
        <v>4823015907555</v>
      </c>
      <c r="B44" s="194" t="s">
        <v>44</v>
      </c>
      <c r="C44" s="195" t="s">
        <v>478</v>
      </c>
      <c r="D44" s="195">
        <v>30</v>
      </c>
      <c r="E44" s="196">
        <v>30.95</v>
      </c>
      <c r="F44" s="196">
        <f t="shared" si="0"/>
        <v>28.7835</v>
      </c>
      <c r="G44" s="196">
        <f t="shared" si="1"/>
        <v>27.855</v>
      </c>
      <c r="H44" s="196">
        <f t="shared" si="2"/>
        <v>25.997999999999998</v>
      </c>
      <c r="I44" s="103"/>
      <c r="J44" s="63"/>
      <c r="K44" s="110"/>
      <c r="L44" s="63"/>
      <c r="M44" s="111"/>
      <c r="N44" s="290"/>
      <c r="O44" s="103"/>
    </row>
    <row r="45" spans="1:15">
      <c r="A45" s="208">
        <v>4820074623839</v>
      </c>
      <c r="B45" s="209" t="s">
        <v>176</v>
      </c>
      <c r="C45" s="200" t="s">
        <v>17</v>
      </c>
      <c r="D45" s="200">
        <v>60</v>
      </c>
      <c r="E45" s="220">
        <v>17.399999999999999</v>
      </c>
      <c r="F45" s="196">
        <f t="shared" si="0"/>
        <v>16.181999999999999</v>
      </c>
      <c r="G45" s="196">
        <f t="shared" si="1"/>
        <v>15.659999999999998</v>
      </c>
      <c r="H45" s="196">
        <f t="shared" si="2"/>
        <v>14.615999999999998</v>
      </c>
      <c r="I45" s="103"/>
      <c r="J45" s="63"/>
      <c r="K45" s="110"/>
      <c r="L45" s="76"/>
      <c r="M45" s="109"/>
      <c r="N45" s="106"/>
      <c r="O45" s="147"/>
    </row>
    <row r="46" spans="1:15">
      <c r="A46" s="182"/>
      <c r="B46" s="239" t="s">
        <v>1087</v>
      </c>
      <c r="C46" s="182"/>
      <c r="D46" s="182"/>
      <c r="E46" s="182"/>
      <c r="F46" s="196">
        <f t="shared" si="0"/>
        <v>0</v>
      </c>
      <c r="G46" s="196"/>
      <c r="H46" s="196">
        <f t="shared" si="2"/>
        <v>0</v>
      </c>
      <c r="I46" s="103"/>
      <c r="J46" s="63"/>
      <c r="K46" s="110"/>
      <c r="L46" s="76"/>
      <c r="M46" s="109"/>
      <c r="N46" s="106"/>
      <c r="O46" s="147"/>
    </row>
    <row r="47" spans="1:15">
      <c r="A47" s="181">
        <v>4823080002131</v>
      </c>
      <c r="B47" s="182" t="s">
        <v>1088</v>
      </c>
      <c r="C47" s="182"/>
      <c r="D47" s="182"/>
      <c r="E47" s="214">
        <v>30.95</v>
      </c>
      <c r="F47" s="196">
        <f t="shared" si="0"/>
        <v>28.7835</v>
      </c>
      <c r="G47" s="196"/>
      <c r="H47" s="196">
        <f t="shared" si="2"/>
        <v>25.997999999999998</v>
      </c>
      <c r="I47" s="103"/>
      <c r="J47" s="63"/>
      <c r="K47" s="110"/>
      <c r="L47" s="76"/>
      <c r="M47" s="109"/>
      <c r="N47" s="106"/>
      <c r="O47" s="147"/>
    </row>
    <row r="48" spans="1:15">
      <c r="A48" s="181">
        <v>4823080002186</v>
      </c>
      <c r="B48" s="182" t="s">
        <v>1089</v>
      </c>
      <c r="C48" s="182"/>
      <c r="D48" s="182"/>
      <c r="E48" s="214">
        <v>35.700000000000003</v>
      </c>
      <c r="F48" s="196">
        <f t="shared" si="0"/>
        <v>33.201000000000008</v>
      </c>
      <c r="G48" s="196"/>
      <c r="H48" s="196">
        <f t="shared" si="2"/>
        <v>29.988</v>
      </c>
      <c r="I48" s="103"/>
      <c r="J48" s="63"/>
      <c r="K48" s="110"/>
      <c r="L48" s="76"/>
      <c r="M48" s="109"/>
      <c r="N48" s="106"/>
      <c r="O48" s="147"/>
    </row>
    <row r="49" spans="1:15">
      <c r="A49" s="181">
        <v>4823080002155</v>
      </c>
      <c r="B49" s="209" t="s">
        <v>1132</v>
      </c>
      <c r="C49" s="200"/>
      <c r="D49" s="200"/>
      <c r="E49" s="210">
        <v>36.6</v>
      </c>
      <c r="F49" s="196">
        <f t="shared" si="0"/>
        <v>34.038000000000004</v>
      </c>
      <c r="G49" s="196"/>
      <c r="H49" s="196">
        <f t="shared" si="2"/>
        <v>30.744</v>
      </c>
      <c r="I49" s="103"/>
      <c r="J49" s="63"/>
      <c r="K49" s="110"/>
      <c r="L49" s="76"/>
      <c r="M49" s="109"/>
      <c r="N49" s="106"/>
      <c r="O49" s="147"/>
    </row>
    <row r="50" spans="1:15">
      <c r="A50" s="181">
        <v>4823080002094</v>
      </c>
      <c r="B50" s="209" t="s">
        <v>1133</v>
      </c>
      <c r="C50" s="200"/>
      <c r="D50" s="200"/>
      <c r="E50" s="210">
        <v>36.6</v>
      </c>
      <c r="F50" s="196">
        <f t="shared" si="0"/>
        <v>34.038000000000004</v>
      </c>
      <c r="G50" s="196"/>
      <c r="H50" s="196">
        <f t="shared" si="2"/>
        <v>30.744</v>
      </c>
      <c r="I50" s="103"/>
      <c r="J50" s="63"/>
      <c r="K50" s="110"/>
      <c r="L50" s="76"/>
      <c r="M50" s="109"/>
      <c r="N50" s="106"/>
      <c r="O50" s="147"/>
    </row>
    <row r="51" spans="1:15">
      <c r="A51" s="283">
        <v>4823080002162</v>
      </c>
      <c r="B51" s="280" t="s">
        <v>1135</v>
      </c>
      <c r="C51" s="281"/>
      <c r="D51" s="281"/>
      <c r="E51" s="282">
        <v>33.799999999999997</v>
      </c>
      <c r="F51" s="196">
        <f t="shared" si="0"/>
        <v>31.433999999999997</v>
      </c>
      <c r="G51" s="201"/>
      <c r="H51" s="196">
        <f t="shared" si="2"/>
        <v>28.391999999999996</v>
      </c>
      <c r="I51" s="108"/>
      <c r="J51" s="71"/>
      <c r="K51" s="111"/>
      <c r="L51" s="290"/>
      <c r="M51" s="109"/>
      <c r="N51" s="106"/>
      <c r="O51" s="186"/>
    </row>
    <row r="52" spans="1:15">
      <c r="A52" s="283">
        <v>4823080002148</v>
      </c>
      <c r="B52" s="280" t="s">
        <v>1134</v>
      </c>
      <c r="C52" s="281"/>
      <c r="D52" s="281"/>
      <c r="E52" s="282">
        <v>34.200000000000003</v>
      </c>
      <c r="F52" s="201">
        <f t="shared" si="0"/>
        <v>31.806000000000004</v>
      </c>
      <c r="G52" s="282"/>
      <c r="H52" s="196">
        <f t="shared" si="2"/>
        <v>28.728000000000002</v>
      </c>
      <c r="I52" s="246"/>
      <c r="J52" s="247"/>
      <c r="K52" s="246"/>
      <c r="L52" s="247"/>
      <c r="M52" s="246"/>
      <c r="N52" s="247"/>
      <c r="O52" s="246"/>
    </row>
    <row r="53" spans="1:15">
      <c r="A53" s="283">
        <v>4823080002179</v>
      </c>
      <c r="B53" s="280" t="s">
        <v>1767</v>
      </c>
      <c r="C53" s="281"/>
      <c r="D53" s="281"/>
      <c r="E53" s="282">
        <v>32.6</v>
      </c>
      <c r="F53" s="243">
        <f t="shared" si="0"/>
        <v>30.318000000000001</v>
      </c>
      <c r="G53" s="282"/>
      <c r="H53" s="196">
        <f t="shared" si="2"/>
        <v>27.384</v>
      </c>
      <c r="I53" s="246"/>
      <c r="J53" s="247"/>
      <c r="K53" s="246"/>
      <c r="L53" s="247"/>
      <c r="M53" s="246"/>
      <c r="N53" s="247"/>
      <c r="O53" s="246"/>
    </row>
    <row r="54" spans="1:15">
      <c r="A54" s="181">
        <v>4823080002674</v>
      </c>
      <c r="B54" s="315" t="s">
        <v>1446</v>
      </c>
      <c r="C54" s="200"/>
      <c r="D54" s="200"/>
      <c r="E54" s="210">
        <v>71.400000000000006</v>
      </c>
      <c r="F54" s="210">
        <f t="shared" si="0"/>
        <v>66.402000000000015</v>
      </c>
      <c r="G54" s="210"/>
      <c r="H54" s="196">
        <f t="shared" si="2"/>
        <v>59.975999999999999</v>
      </c>
      <c r="I54" s="109"/>
      <c r="J54" s="106"/>
      <c r="K54" s="109"/>
      <c r="L54" s="106"/>
      <c r="M54" s="109"/>
      <c r="N54" s="106"/>
      <c r="O54" s="109"/>
    </row>
    <row r="55" spans="1:15" ht="12.75" hidden="1" customHeight="1">
      <c r="A55" s="284"/>
      <c r="B55" s="285" t="s">
        <v>1078</v>
      </c>
      <c r="C55" s="286"/>
      <c r="D55" s="286"/>
      <c r="E55" s="292"/>
      <c r="F55" s="243"/>
      <c r="G55" s="243"/>
      <c r="H55" s="196">
        <f t="shared" si="2"/>
        <v>0</v>
      </c>
      <c r="I55" s="293"/>
      <c r="J55" s="288"/>
      <c r="K55" s="287"/>
      <c r="L55" s="288"/>
      <c r="M55" s="287"/>
      <c r="N55" s="289"/>
      <c r="O55" s="112"/>
    </row>
    <row r="56" spans="1:15" ht="12.75" hidden="1" customHeight="1">
      <c r="A56" s="181">
        <v>4820074623938</v>
      </c>
      <c r="B56" s="209" t="s">
        <v>1066</v>
      </c>
      <c r="C56" s="200"/>
      <c r="D56" s="200">
        <v>30</v>
      </c>
      <c r="E56" s="210">
        <v>32.9</v>
      </c>
      <c r="F56" s="269">
        <f t="shared" ref="F56:F121" si="3">E56*0.93</f>
        <v>30.597000000000001</v>
      </c>
      <c r="G56" s="269">
        <f t="shared" si="1"/>
        <v>29.61</v>
      </c>
      <c r="H56" s="196">
        <f t="shared" si="2"/>
        <v>27.635999999999999</v>
      </c>
      <c r="I56" s="109"/>
      <c r="J56" s="106"/>
      <c r="K56" s="109"/>
      <c r="L56" s="106"/>
      <c r="M56" s="109"/>
      <c r="N56" s="135"/>
      <c r="O56" s="103"/>
    </row>
    <row r="57" spans="1:15" ht="12.75" hidden="1" customHeight="1">
      <c r="A57" s="181">
        <v>4820074623952</v>
      </c>
      <c r="B57" s="209" t="s">
        <v>1271</v>
      </c>
      <c r="C57" s="200"/>
      <c r="D57" s="200"/>
      <c r="E57" s="210">
        <v>32.9</v>
      </c>
      <c r="F57" s="196">
        <f t="shared" si="3"/>
        <v>30.597000000000001</v>
      </c>
      <c r="G57" s="196">
        <f t="shared" si="1"/>
        <v>29.61</v>
      </c>
      <c r="H57" s="196">
        <f t="shared" si="2"/>
        <v>27.635999999999999</v>
      </c>
      <c r="I57" s="109"/>
      <c r="J57" s="106"/>
      <c r="K57" s="109"/>
      <c r="L57" s="106"/>
      <c r="M57" s="109"/>
      <c r="N57" s="135"/>
      <c r="O57" s="103"/>
    </row>
    <row r="58" spans="1:15" ht="12.75" hidden="1" customHeight="1">
      <c r="A58" s="181">
        <v>4820074623891</v>
      </c>
      <c r="B58" s="209" t="s">
        <v>1067</v>
      </c>
      <c r="C58" s="200" t="s">
        <v>592</v>
      </c>
      <c r="D58" s="200">
        <v>30</v>
      </c>
      <c r="E58" s="210">
        <v>35.9</v>
      </c>
      <c r="F58" s="196">
        <f t="shared" si="3"/>
        <v>33.387</v>
      </c>
      <c r="G58" s="196">
        <f t="shared" si="1"/>
        <v>32.31</v>
      </c>
      <c r="H58" s="196">
        <f t="shared" si="2"/>
        <v>30.155999999999999</v>
      </c>
      <c r="I58" s="109"/>
      <c r="J58" s="106"/>
      <c r="K58" s="109"/>
      <c r="L58" s="106"/>
      <c r="M58" s="109"/>
      <c r="N58" s="135"/>
      <c r="O58" s="103"/>
    </row>
    <row r="59" spans="1:15" ht="12.75" hidden="1" customHeight="1">
      <c r="A59" s="181">
        <v>4820074623907</v>
      </c>
      <c r="B59" s="209" t="s">
        <v>1068</v>
      </c>
      <c r="C59" s="200" t="s">
        <v>1082</v>
      </c>
      <c r="D59" s="200">
        <v>30</v>
      </c>
      <c r="E59" s="210">
        <v>42.3</v>
      </c>
      <c r="F59" s="196">
        <f t="shared" si="3"/>
        <v>39.338999999999999</v>
      </c>
      <c r="G59" s="196">
        <f t="shared" si="1"/>
        <v>38.07</v>
      </c>
      <c r="H59" s="196">
        <f t="shared" si="2"/>
        <v>35.531999999999996</v>
      </c>
      <c r="I59" s="109"/>
      <c r="J59" s="106"/>
      <c r="K59" s="109"/>
      <c r="L59" s="106"/>
      <c r="M59" s="109"/>
      <c r="N59" s="135"/>
      <c r="O59" s="103"/>
    </row>
    <row r="60" spans="1:15" ht="12.75" hidden="1" customHeight="1">
      <c r="A60" s="181">
        <v>4820074623914</v>
      </c>
      <c r="B60" s="209" t="s">
        <v>1069</v>
      </c>
      <c r="C60" s="200" t="s">
        <v>1083</v>
      </c>
      <c r="D60" s="200">
        <v>30</v>
      </c>
      <c r="E60" s="210">
        <v>47.6</v>
      </c>
      <c r="F60" s="196">
        <f t="shared" si="3"/>
        <v>44.268000000000001</v>
      </c>
      <c r="G60" s="196">
        <f t="shared" si="1"/>
        <v>42.84</v>
      </c>
      <c r="H60" s="196">
        <f t="shared" si="2"/>
        <v>39.984000000000002</v>
      </c>
      <c r="I60" s="109"/>
      <c r="J60" s="106"/>
      <c r="K60" s="109"/>
      <c r="L60" s="106"/>
      <c r="M60" s="109"/>
      <c r="N60" s="135"/>
      <c r="O60" s="103"/>
    </row>
    <row r="61" spans="1:15" ht="12.75" hidden="1" customHeight="1">
      <c r="A61" s="181"/>
      <c r="B61" s="242" t="s">
        <v>1071</v>
      </c>
      <c r="C61" s="200"/>
      <c r="D61" s="200"/>
      <c r="E61" s="210"/>
      <c r="F61" s="196">
        <f t="shared" si="3"/>
        <v>0</v>
      </c>
      <c r="G61" s="196">
        <f t="shared" si="1"/>
        <v>0</v>
      </c>
      <c r="H61" s="196">
        <f t="shared" si="2"/>
        <v>0</v>
      </c>
      <c r="I61" s="109"/>
      <c r="J61" s="106"/>
      <c r="K61" s="109"/>
      <c r="L61" s="106"/>
      <c r="M61" s="109"/>
      <c r="N61" s="135"/>
      <c r="O61" s="103"/>
    </row>
    <row r="62" spans="1:15" ht="12.75" hidden="1" customHeight="1">
      <c r="A62" s="181">
        <v>4820074621699</v>
      </c>
      <c r="B62" s="209" t="s">
        <v>1070</v>
      </c>
      <c r="C62" s="200" t="s">
        <v>228</v>
      </c>
      <c r="D62" s="200">
        <v>20</v>
      </c>
      <c r="E62" s="210">
        <v>34.549999999999997</v>
      </c>
      <c r="F62" s="196">
        <f t="shared" si="3"/>
        <v>32.131499999999996</v>
      </c>
      <c r="G62" s="196">
        <f t="shared" si="1"/>
        <v>31.094999999999999</v>
      </c>
      <c r="H62" s="196">
        <f t="shared" si="2"/>
        <v>29.021999999999995</v>
      </c>
      <c r="I62" s="109"/>
      <c r="J62" s="106"/>
      <c r="K62" s="109"/>
      <c r="L62" s="106"/>
      <c r="M62" s="109"/>
      <c r="N62" s="135"/>
      <c r="O62" s="103"/>
    </row>
    <row r="63" spans="1:15" ht="12.75" hidden="1" customHeight="1">
      <c r="A63" s="181">
        <v>4820074621712</v>
      </c>
      <c r="B63" s="209" t="s">
        <v>1072</v>
      </c>
      <c r="C63" s="200" t="s">
        <v>228</v>
      </c>
      <c r="D63" s="200">
        <v>20</v>
      </c>
      <c r="E63" s="210">
        <v>34.549999999999997</v>
      </c>
      <c r="F63" s="196">
        <f t="shared" si="3"/>
        <v>32.131499999999996</v>
      </c>
      <c r="G63" s="196">
        <f t="shared" ref="G63:G126" si="4">E63*0.9</f>
        <v>31.094999999999999</v>
      </c>
      <c r="H63" s="196">
        <f t="shared" si="2"/>
        <v>29.021999999999995</v>
      </c>
      <c r="I63" s="109"/>
      <c r="J63" s="106"/>
      <c r="K63" s="109"/>
      <c r="L63" s="106"/>
      <c r="M63" s="109"/>
      <c r="N63" s="135"/>
      <c r="O63" s="103"/>
    </row>
    <row r="64" spans="1:15" ht="12.75" hidden="1" customHeight="1">
      <c r="A64" s="181">
        <v>4820074621729</v>
      </c>
      <c r="B64" s="209" t="s">
        <v>1073</v>
      </c>
      <c r="C64" s="200" t="s">
        <v>228</v>
      </c>
      <c r="D64" s="200">
        <v>20</v>
      </c>
      <c r="E64" s="210">
        <v>34.549999999999997</v>
      </c>
      <c r="F64" s="196">
        <f t="shared" si="3"/>
        <v>32.131499999999996</v>
      </c>
      <c r="G64" s="196">
        <f t="shared" si="4"/>
        <v>31.094999999999999</v>
      </c>
      <c r="H64" s="196">
        <f t="shared" si="2"/>
        <v>29.021999999999995</v>
      </c>
      <c r="I64" s="109"/>
      <c r="J64" s="106"/>
      <c r="K64" s="109"/>
      <c r="L64" s="106"/>
      <c r="M64" s="109"/>
      <c r="N64" s="135"/>
      <c r="O64" s="103"/>
    </row>
    <row r="65" spans="1:15" ht="12.75" hidden="1" customHeight="1">
      <c r="A65" s="181">
        <v>4820074621149</v>
      </c>
      <c r="B65" s="209" t="s">
        <v>1074</v>
      </c>
      <c r="C65" s="200" t="s">
        <v>228</v>
      </c>
      <c r="D65" s="200">
        <v>20</v>
      </c>
      <c r="E65" s="210">
        <v>43.7</v>
      </c>
      <c r="F65" s="196">
        <f t="shared" si="3"/>
        <v>40.641000000000005</v>
      </c>
      <c r="G65" s="196">
        <f t="shared" si="4"/>
        <v>39.330000000000005</v>
      </c>
      <c r="H65" s="196">
        <f t="shared" si="2"/>
        <v>36.707999999999998</v>
      </c>
      <c r="I65" s="109"/>
      <c r="J65" s="106"/>
      <c r="K65" s="109"/>
      <c r="L65" s="106"/>
      <c r="M65" s="109"/>
      <c r="N65" s="135"/>
      <c r="O65" s="103"/>
    </row>
    <row r="66" spans="1:15" ht="12.75" hidden="1" customHeight="1">
      <c r="A66" s="181">
        <v>4820074621736</v>
      </c>
      <c r="B66" s="209" t="s">
        <v>1075</v>
      </c>
      <c r="C66" s="200" t="s">
        <v>228</v>
      </c>
      <c r="D66" s="200">
        <v>20</v>
      </c>
      <c r="E66" s="210">
        <v>47.4</v>
      </c>
      <c r="F66" s="196">
        <f t="shared" si="3"/>
        <v>44.082000000000001</v>
      </c>
      <c r="G66" s="196">
        <f t="shared" si="4"/>
        <v>42.66</v>
      </c>
      <c r="H66" s="196">
        <f t="shared" si="2"/>
        <v>39.815999999999995</v>
      </c>
      <c r="I66" s="109"/>
      <c r="J66" s="106"/>
      <c r="K66" s="109"/>
      <c r="L66" s="106"/>
      <c r="M66" s="109"/>
      <c r="N66" s="135"/>
      <c r="O66" s="103"/>
    </row>
    <row r="67" spans="1:15" ht="12.75" hidden="1" customHeight="1">
      <c r="A67" s="181">
        <v>4820074621705</v>
      </c>
      <c r="B67" s="209" t="s">
        <v>1076</v>
      </c>
      <c r="C67" s="200" t="s">
        <v>228</v>
      </c>
      <c r="D67" s="200">
        <v>20</v>
      </c>
      <c r="E67" s="210">
        <v>59.6</v>
      </c>
      <c r="F67" s="196">
        <f t="shared" si="3"/>
        <v>55.428000000000004</v>
      </c>
      <c r="G67" s="196">
        <f t="shared" si="4"/>
        <v>53.64</v>
      </c>
      <c r="H67" s="196">
        <f t="shared" si="2"/>
        <v>50.064</v>
      </c>
      <c r="I67" s="109"/>
      <c r="J67" s="106"/>
      <c r="K67" s="109"/>
      <c r="L67" s="106"/>
      <c r="M67" s="109"/>
      <c r="N67" s="135"/>
      <c r="O67" s="103"/>
    </row>
    <row r="68" spans="1:15" ht="12.75" hidden="1" customHeight="1">
      <c r="A68" s="181">
        <v>4820074621743</v>
      </c>
      <c r="B68" s="209" t="s">
        <v>1077</v>
      </c>
      <c r="C68" s="200" t="s">
        <v>228</v>
      </c>
      <c r="D68" s="200">
        <v>20</v>
      </c>
      <c r="E68" s="210">
        <v>77.3</v>
      </c>
      <c r="F68" s="196">
        <f t="shared" si="3"/>
        <v>71.888999999999996</v>
      </c>
      <c r="G68" s="196">
        <f t="shared" si="4"/>
        <v>69.569999999999993</v>
      </c>
      <c r="H68" s="196">
        <f t="shared" si="2"/>
        <v>64.932000000000002</v>
      </c>
      <c r="I68" s="109"/>
      <c r="J68" s="106"/>
      <c r="K68" s="109"/>
      <c r="L68" s="106"/>
      <c r="M68" s="109"/>
      <c r="N68" s="135"/>
      <c r="O68" s="103"/>
    </row>
    <row r="69" spans="1:15" ht="12.75" customHeight="1">
      <c r="A69" s="181"/>
      <c r="B69" s="241" t="s">
        <v>1064</v>
      </c>
      <c r="C69" s="200"/>
      <c r="D69" s="200"/>
      <c r="E69" s="210"/>
      <c r="F69" s="196">
        <f t="shared" si="3"/>
        <v>0</v>
      </c>
      <c r="G69" s="196">
        <f t="shared" si="4"/>
        <v>0</v>
      </c>
      <c r="H69" s="196">
        <f t="shared" si="2"/>
        <v>0</v>
      </c>
      <c r="I69" s="109"/>
      <c r="J69" s="106"/>
      <c r="K69" s="109"/>
      <c r="L69" s="106"/>
      <c r="M69" s="109"/>
      <c r="N69" s="135"/>
      <c r="O69" s="103"/>
    </row>
    <row r="70" spans="1:15" ht="12.75" hidden="1" customHeight="1">
      <c r="A70" s="181">
        <v>4823080001929</v>
      </c>
      <c r="B70" s="209" t="s">
        <v>1065</v>
      </c>
      <c r="C70" s="200" t="s">
        <v>624</v>
      </c>
      <c r="D70" s="200">
        <v>15</v>
      </c>
      <c r="E70" s="210">
        <v>44.85</v>
      </c>
      <c r="F70" s="196">
        <f t="shared" si="3"/>
        <v>41.710500000000003</v>
      </c>
      <c r="G70" s="196">
        <f t="shared" si="4"/>
        <v>40.365000000000002</v>
      </c>
      <c r="H70" s="196">
        <f t="shared" si="2"/>
        <v>37.673999999999999</v>
      </c>
      <c r="I70" s="109"/>
      <c r="J70" s="106"/>
      <c r="K70" s="109"/>
      <c r="L70" s="106"/>
      <c r="M70" s="109"/>
      <c r="N70" s="135"/>
      <c r="O70" s="103"/>
    </row>
    <row r="71" spans="1:15" ht="12.75" hidden="1" customHeight="1">
      <c r="A71" s="181">
        <v>4823080001912</v>
      </c>
      <c r="B71" s="209" t="s">
        <v>1079</v>
      </c>
      <c r="C71" s="200" t="s">
        <v>624</v>
      </c>
      <c r="D71" s="200">
        <v>15</v>
      </c>
      <c r="E71" s="210">
        <v>43.5</v>
      </c>
      <c r="F71" s="196">
        <f t="shared" si="3"/>
        <v>40.455000000000005</v>
      </c>
      <c r="G71" s="196">
        <f t="shared" si="4"/>
        <v>39.15</v>
      </c>
      <c r="H71" s="196">
        <f t="shared" ref="H71:H135" si="5">E71*0.84</f>
        <v>36.54</v>
      </c>
      <c r="I71" s="109"/>
      <c r="J71" s="106"/>
      <c r="K71" s="109"/>
      <c r="L71" s="106"/>
      <c r="M71" s="109"/>
      <c r="N71" s="135"/>
      <c r="O71" s="103"/>
    </row>
    <row r="72" spans="1:15" ht="12.75" hidden="1" customHeight="1">
      <c r="A72" s="181">
        <v>4823080001936</v>
      </c>
      <c r="B72" s="209" t="s">
        <v>1080</v>
      </c>
      <c r="C72" s="200" t="s">
        <v>624</v>
      </c>
      <c r="D72" s="200">
        <v>15</v>
      </c>
      <c r="E72" s="210">
        <v>64.349999999999994</v>
      </c>
      <c r="F72" s="196">
        <f t="shared" si="3"/>
        <v>59.845500000000001</v>
      </c>
      <c r="G72" s="196">
        <f t="shared" si="4"/>
        <v>57.914999999999999</v>
      </c>
      <c r="H72" s="196">
        <f t="shared" si="5"/>
        <v>54.053999999999995</v>
      </c>
      <c r="I72" s="109"/>
      <c r="J72" s="106"/>
      <c r="K72" s="109"/>
      <c r="L72" s="106"/>
      <c r="M72" s="109"/>
      <c r="N72" s="135"/>
      <c r="O72" s="103"/>
    </row>
    <row r="73" spans="1:15" ht="12.75" hidden="1" customHeight="1">
      <c r="A73" s="181">
        <v>4823080001943</v>
      </c>
      <c r="B73" s="209" t="s">
        <v>1081</v>
      </c>
      <c r="C73" s="200" t="s">
        <v>624</v>
      </c>
      <c r="D73" s="200">
        <v>15</v>
      </c>
      <c r="E73" s="210">
        <v>77.3</v>
      </c>
      <c r="F73" s="196">
        <f t="shared" si="3"/>
        <v>71.888999999999996</v>
      </c>
      <c r="G73" s="196">
        <f t="shared" si="4"/>
        <v>69.569999999999993</v>
      </c>
      <c r="H73" s="196">
        <f t="shared" si="5"/>
        <v>64.932000000000002</v>
      </c>
      <c r="I73" s="109"/>
      <c r="J73" s="106"/>
      <c r="K73" s="109"/>
      <c r="L73" s="106"/>
      <c r="M73" s="109"/>
      <c r="N73" s="135"/>
      <c r="O73" s="103"/>
    </row>
    <row r="74" spans="1:15" ht="12.75" hidden="1" customHeight="1">
      <c r="A74" s="181"/>
      <c r="B74" s="209"/>
      <c r="C74" s="200"/>
      <c r="D74" s="200"/>
      <c r="E74" s="210"/>
      <c r="F74" s="196"/>
      <c r="G74" s="196"/>
      <c r="H74" s="196">
        <f t="shared" si="5"/>
        <v>0</v>
      </c>
      <c r="I74" s="109"/>
      <c r="J74" s="106"/>
      <c r="K74" s="109"/>
      <c r="L74" s="106"/>
      <c r="M74" s="109"/>
      <c r="N74" s="135"/>
      <c r="O74" s="103"/>
    </row>
    <row r="75" spans="1:15" ht="12.75" hidden="1" customHeight="1">
      <c r="A75" s="181"/>
      <c r="B75" s="209"/>
      <c r="C75" s="200"/>
      <c r="D75" s="200"/>
      <c r="E75" s="210"/>
      <c r="F75" s="196"/>
      <c r="G75" s="196"/>
      <c r="H75" s="196">
        <f t="shared" si="5"/>
        <v>0</v>
      </c>
      <c r="I75" s="109"/>
      <c r="J75" s="106"/>
      <c r="K75" s="109"/>
      <c r="L75" s="106"/>
      <c r="M75" s="109"/>
      <c r="N75" s="135"/>
      <c r="O75" s="103"/>
    </row>
    <row r="76" spans="1:15" ht="12.75" hidden="1" customHeight="1">
      <c r="A76" s="181"/>
      <c r="B76" s="209"/>
      <c r="C76" s="200"/>
      <c r="D76" s="200"/>
      <c r="E76" s="210"/>
      <c r="F76" s="196"/>
      <c r="G76" s="196"/>
      <c r="H76" s="196">
        <f t="shared" si="5"/>
        <v>0</v>
      </c>
      <c r="I76" s="109"/>
      <c r="J76" s="106"/>
      <c r="K76" s="109"/>
      <c r="L76" s="106"/>
      <c r="M76" s="109"/>
      <c r="N76" s="135"/>
      <c r="O76" s="103"/>
    </row>
    <row r="77" spans="1:15" ht="12.75" hidden="1" customHeight="1">
      <c r="A77" s="181"/>
      <c r="B77" s="209"/>
      <c r="C77" s="200"/>
      <c r="D77" s="200"/>
      <c r="E77" s="210"/>
      <c r="F77" s="196"/>
      <c r="G77" s="196"/>
      <c r="H77" s="196">
        <f t="shared" si="5"/>
        <v>0</v>
      </c>
      <c r="I77" s="109"/>
      <c r="J77" s="106"/>
      <c r="K77" s="109"/>
      <c r="L77" s="106"/>
      <c r="M77" s="109"/>
      <c r="N77" s="135"/>
      <c r="O77" s="103"/>
    </row>
    <row r="78" spans="1:15" ht="15.75" customHeight="1">
      <c r="A78" s="181">
        <v>4823080002278</v>
      </c>
      <c r="B78" s="209" t="s">
        <v>1136</v>
      </c>
      <c r="C78" s="200"/>
      <c r="D78" s="200"/>
      <c r="E78" s="210">
        <v>25.05</v>
      </c>
      <c r="F78" s="196">
        <f t="shared" si="3"/>
        <v>23.296500000000002</v>
      </c>
      <c r="G78" s="196">
        <f t="shared" si="4"/>
        <v>22.545000000000002</v>
      </c>
      <c r="H78" s="196">
        <f t="shared" si="5"/>
        <v>21.042000000000002</v>
      </c>
      <c r="I78" s="109"/>
      <c r="J78" s="106"/>
      <c r="K78" s="109"/>
      <c r="L78" s="106"/>
      <c r="M78" s="109"/>
      <c r="N78" s="135"/>
      <c r="O78" s="103"/>
    </row>
    <row r="79" spans="1:15" ht="12.75" customHeight="1">
      <c r="A79" s="181">
        <v>4823080002247</v>
      </c>
      <c r="B79" s="209" t="s">
        <v>1137</v>
      </c>
      <c r="C79" s="200"/>
      <c r="D79" s="200"/>
      <c r="E79" s="210">
        <v>25.9</v>
      </c>
      <c r="F79" s="196">
        <f t="shared" si="3"/>
        <v>24.087</v>
      </c>
      <c r="G79" s="196">
        <f t="shared" si="4"/>
        <v>23.31</v>
      </c>
      <c r="H79" s="196">
        <f t="shared" si="5"/>
        <v>21.755999999999997</v>
      </c>
      <c r="I79" s="109"/>
      <c r="J79" s="106"/>
      <c r="K79" s="109"/>
      <c r="L79" s="106"/>
      <c r="M79" s="109"/>
      <c r="N79" s="135"/>
      <c r="O79" s="103"/>
    </row>
    <row r="80" spans="1:15" ht="12.75" customHeight="1">
      <c r="A80" s="181">
        <v>4823080002261</v>
      </c>
      <c r="B80" s="209" t="s">
        <v>1138</v>
      </c>
      <c r="C80" s="200"/>
      <c r="D80" s="200"/>
      <c r="E80" s="210">
        <v>25.9</v>
      </c>
      <c r="F80" s="196">
        <f t="shared" si="3"/>
        <v>24.087</v>
      </c>
      <c r="G80" s="196">
        <f t="shared" si="4"/>
        <v>23.31</v>
      </c>
      <c r="H80" s="196">
        <f t="shared" si="5"/>
        <v>21.755999999999997</v>
      </c>
      <c r="I80" s="109"/>
      <c r="J80" s="106"/>
      <c r="K80" s="109"/>
      <c r="L80" s="106"/>
      <c r="M80" s="109"/>
      <c r="N80" s="135"/>
      <c r="O80" s="103"/>
    </row>
    <row r="81" spans="1:15" ht="12.75" customHeight="1">
      <c r="A81" s="181">
        <v>4823080002254</v>
      </c>
      <c r="B81" s="209" t="s">
        <v>1139</v>
      </c>
      <c r="C81" s="200"/>
      <c r="D81" s="200"/>
      <c r="E81" s="210">
        <v>29.5</v>
      </c>
      <c r="F81" s="196">
        <f t="shared" si="3"/>
        <v>27.435000000000002</v>
      </c>
      <c r="G81" s="196">
        <f t="shared" si="4"/>
        <v>26.55</v>
      </c>
      <c r="H81" s="196">
        <f t="shared" si="5"/>
        <v>24.779999999999998</v>
      </c>
      <c r="I81" s="246"/>
      <c r="J81" s="247"/>
      <c r="K81" s="246"/>
      <c r="L81" s="247"/>
      <c r="M81" s="246"/>
      <c r="N81" s="173"/>
      <c r="O81" s="108"/>
    </row>
    <row r="82" spans="1:15" ht="12.75" customHeight="1">
      <c r="A82" s="181">
        <v>4823080002285</v>
      </c>
      <c r="B82" s="209" t="s">
        <v>1140</v>
      </c>
      <c r="C82" s="200"/>
      <c r="D82" s="200"/>
      <c r="E82" s="245">
        <v>29.5</v>
      </c>
      <c r="F82" s="196">
        <f t="shared" si="3"/>
        <v>27.435000000000002</v>
      </c>
      <c r="G82" s="196">
        <f t="shared" si="4"/>
        <v>26.55</v>
      </c>
      <c r="H82" s="196">
        <f t="shared" si="5"/>
        <v>24.779999999999998</v>
      </c>
      <c r="I82" s="109"/>
      <c r="J82" s="106"/>
      <c r="K82" s="109"/>
      <c r="L82" s="106"/>
      <c r="M82" s="109"/>
      <c r="N82" s="106"/>
      <c r="O82" s="109"/>
    </row>
    <row r="83" spans="1:15" ht="12.75" customHeight="1">
      <c r="A83" s="181">
        <v>4823080002865</v>
      </c>
      <c r="B83" s="209" t="s">
        <v>1300</v>
      </c>
      <c r="C83" s="200"/>
      <c r="D83" s="200"/>
      <c r="E83" s="245">
        <v>53.1</v>
      </c>
      <c r="F83" s="196">
        <f t="shared" si="3"/>
        <v>49.383000000000003</v>
      </c>
      <c r="G83" s="196">
        <f t="shared" si="4"/>
        <v>47.79</v>
      </c>
      <c r="H83" s="196">
        <f t="shared" si="5"/>
        <v>44.603999999999999</v>
      </c>
      <c r="I83" s="109"/>
      <c r="J83" s="106"/>
      <c r="K83" s="109"/>
      <c r="L83" s="106"/>
      <c r="M83" s="109"/>
      <c r="N83" s="106"/>
      <c r="O83" s="109"/>
    </row>
    <row r="84" spans="1:15" ht="12.75" customHeight="1">
      <c r="A84" s="181">
        <v>4823080002858</v>
      </c>
      <c r="B84" s="209" t="s">
        <v>1301</v>
      </c>
      <c r="C84" s="200"/>
      <c r="D84" s="200"/>
      <c r="E84" s="245">
        <v>94.65</v>
      </c>
      <c r="F84" s="196">
        <f t="shared" si="3"/>
        <v>88.024500000000003</v>
      </c>
      <c r="G84" s="196">
        <f t="shared" si="4"/>
        <v>85.185000000000002</v>
      </c>
      <c r="H84" s="196">
        <f t="shared" si="5"/>
        <v>79.506</v>
      </c>
      <c r="I84" s="109"/>
      <c r="J84" s="106"/>
      <c r="K84" s="109"/>
      <c r="L84" s="106"/>
      <c r="M84" s="109"/>
      <c r="N84" s="106"/>
      <c r="O84" s="109"/>
    </row>
    <row r="85" spans="1:15" ht="12.75" customHeight="1">
      <c r="A85" s="181">
        <v>4823080002872</v>
      </c>
      <c r="B85" s="209" t="s">
        <v>1302</v>
      </c>
      <c r="C85" s="200"/>
      <c r="D85" s="200"/>
      <c r="E85" s="245">
        <v>51.35</v>
      </c>
      <c r="F85" s="196">
        <f t="shared" si="3"/>
        <v>47.755500000000005</v>
      </c>
      <c r="G85" s="196">
        <f t="shared" si="4"/>
        <v>46.215000000000003</v>
      </c>
      <c r="H85" s="196">
        <f t="shared" si="5"/>
        <v>43.134</v>
      </c>
      <c r="I85" s="109"/>
      <c r="J85" s="106"/>
      <c r="K85" s="109"/>
      <c r="L85" s="106"/>
      <c r="M85" s="109"/>
      <c r="N85" s="106"/>
      <c r="O85" s="109"/>
    </row>
    <row r="86" spans="1:15" ht="12.75" customHeight="1">
      <c r="A86" s="181">
        <v>4823080002841</v>
      </c>
      <c r="B86" s="209" t="s">
        <v>1303</v>
      </c>
      <c r="C86" s="200"/>
      <c r="D86" s="200"/>
      <c r="E86" s="245">
        <v>56.5</v>
      </c>
      <c r="F86" s="196">
        <f t="shared" si="3"/>
        <v>52.545000000000002</v>
      </c>
      <c r="G86" s="196">
        <f t="shared" si="4"/>
        <v>50.85</v>
      </c>
      <c r="H86" s="196">
        <f t="shared" si="5"/>
        <v>47.46</v>
      </c>
      <c r="I86" s="109"/>
      <c r="J86" s="106"/>
      <c r="K86" s="109"/>
      <c r="L86" s="106"/>
      <c r="M86" s="109"/>
      <c r="N86" s="106"/>
      <c r="O86" s="109"/>
    </row>
    <row r="87" spans="1:15" ht="16.5" hidden="1" customHeight="1">
      <c r="A87" s="181">
        <v>4820074624898</v>
      </c>
      <c r="B87" s="185" t="s">
        <v>826</v>
      </c>
      <c r="C87" s="183"/>
      <c r="D87" s="183"/>
      <c r="E87" s="222">
        <v>46.55</v>
      </c>
      <c r="F87" s="196">
        <f t="shared" si="3"/>
        <v>43.291499999999999</v>
      </c>
      <c r="G87" s="196">
        <f t="shared" si="4"/>
        <v>41.894999999999996</v>
      </c>
      <c r="H87" s="196">
        <f t="shared" si="5"/>
        <v>39.101999999999997</v>
      </c>
      <c r="I87" s="109"/>
      <c r="J87" s="106"/>
      <c r="K87" s="109"/>
      <c r="L87" s="106"/>
      <c r="M87" s="109"/>
      <c r="N87" s="106"/>
      <c r="O87" s="109"/>
    </row>
    <row r="88" spans="1:15" ht="11.25" hidden="1" customHeight="1">
      <c r="A88" s="181">
        <v>4820074624874</v>
      </c>
      <c r="B88" s="185" t="s">
        <v>827</v>
      </c>
      <c r="C88" s="183"/>
      <c r="D88" s="183"/>
      <c r="E88" s="222">
        <v>42.3</v>
      </c>
      <c r="F88" s="196">
        <f t="shared" si="3"/>
        <v>39.338999999999999</v>
      </c>
      <c r="G88" s="196">
        <f t="shared" si="4"/>
        <v>38.07</v>
      </c>
      <c r="H88" s="196">
        <f t="shared" si="5"/>
        <v>35.531999999999996</v>
      </c>
      <c r="I88" s="109"/>
      <c r="J88" s="106"/>
      <c r="K88" s="109"/>
      <c r="L88" s="106"/>
      <c r="M88" s="109"/>
      <c r="N88" s="106"/>
      <c r="O88" s="109"/>
    </row>
    <row r="89" spans="1:15" ht="11.25" hidden="1" customHeight="1">
      <c r="A89" s="181">
        <v>4823080001073</v>
      </c>
      <c r="B89" s="185" t="s">
        <v>1032</v>
      </c>
      <c r="C89" s="183"/>
      <c r="D89" s="183"/>
      <c r="E89" s="222">
        <v>47.8</v>
      </c>
      <c r="F89" s="196">
        <f t="shared" si="3"/>
        <v>44.454000000000001</v>
      </c>
      <c r="G89" s="196">
        <f t="shared" si="4"/>
        <v>43.019999999999996</v>
      </c>
      <c r="H89" s="196">
        <f t="shared" si="5"/>
        <v>40.151999999999994</v>
      </c>
      <c r="I89" s="109"/>
      <c r="J89" s="106"/>
      <c r="K89" s="109"/>
      <c r="L89" s="106"/>
      <c r="M89" s="109"/>
      <c r="N89" s="106"/>
      <c r="O89" s="109"/>
    </row>
    <row r="90" spans="1:15" ht="11.25" hidden="1" customHeight="1">
      <c r="A90" s="181">
        <v>4823080002643</v>
      </c>
      <c r="B90" s="185" t="s">
        <v>1206</v>
      </c>
      <c r="C90" s="183"/>
      <c r="D90" s="183"/>
      <c r="E90" s="222">
        <v>40.4</v>
      </c>
      <c r="F90" s="196">
        <f t="shared" si="3"/>
        <v>37.572000000000003</v>
      </c>
      <c r="G90" s="196">
        <f t="shared" si="4"/>
        <v>36.36</v>
      </c>
      <c r="H90" s="196">
        <f t="shared" si="5"/>
        <v>33.936</v>
      </c>
      <c r="I90" s="109"/>
      <c r="J90" s="106"/>
      <c r="K90" s="109"/>
      <c r="L90" s="106"/>
      <c r="M90" s="109"/>
      <c r="N90" s="106"/>
      <c r="O90" s="109"/>
    </row>
    <row r="91" spans="1:15" ht="25.5" hidden="1" customHeight="1">
      <c r="A91" s="181">
        <v>4823080002636</v>
      </c>
      <c r="B91" s="251" t="s">
        <v>1207</v>
      </c>
      <c r="C91" s="183"/>
      <c r="D91" s="183"/>
      <c r="E91" s="222">
        <v>23.7</v>
      </c>
      <c r="F91" s="196">
        <f t="shared" si="3"/>
        <v>22.041</v>
      </c>
      <c r="G91" s="196">
        <f t="shared" si="4"/>
        <v>21.33</v>
      </c>
      <c r="H91" s="196">
        <f t="shared" si="5"/>
        <v>19.907999999999998</v>
      </c>
      <c r="I91" s="109"/>
      <c r="J91" s="106"/>
      <c r="K91" s="109"/>
      <c r="L91" s="106"/>
      <c r="M91" s="109"/>
      <c r="N91" s="106"/>
      <c r="O91" s="109"/>
    </row>
    <row r="92" spans="1:15" ht="24.75" hidden="1" customHeight="1">
      <c r="A92" s="181">
        <v>4823080002681</v>
      </c>
      <c r="B92" s="251" t="s">
        <v>1208</v>
      </c>
      <c r="C92" s="183"/>
      <c r="D92" s="183"/>
      <c r="E92" s="222">
        <v>23.25</v>
      </c>
      <c r="F92" s="196">
        <f t="shared" si="3"/>
        <v>21.622500000000002</v>
      </c>
      <c r="G92" s="196">
        <f t="shared" si="4"/>
        <v>20.925000000000001</v>
      </c>
      <c r="H92" s="196">
        <f t="shared" si="5"/>
        <v>19.529999999999998</v>
      </c>
      <c r="I92" s="109"/>
      <c r="J92" s="106"/>
      <c r="K92" s="109"/>
      <c r="L92" s="106"/>
      <c r="M92" s="109"/>
      <c r="N92" s="106"/>
      <c r="O92" s="109"/>
    </row>
    <row r="93" spans="1:15" ht="11.25" hidden="1" customHeight="1">
      <c r="A93" s="181">
        <v>2100000044962</v>
      </c>
      <c r="B93" s="249" t="s">
        <v>1182</v>
      </c>
      <c r="C93" s="200"/>
      <c r="D93" s="200"/>
      <c r="E93" s="210">
        <v>17</v>
      </c>
      <c r="F93" s="196">
        <f t="shared" si="3"/>
        <v>15.81</v>
      </c>
      <c r="G93" s="196">
        <f t="shared" si="4"/>
        <v>15.3</v>
      </c>
      <c r="H93" s="196">
        <f t="shared" si="5"/>
        <v>14.28</v>
      </c>
      <c r="I93" s="109"/>
      <c r="J93" s="106"/>
      <c r="K93" s="109"/>
      <c r="L93" s="106"/>
      <c r="M93" s="109"/>
      <c r="N93" s="106"/>
      <c r="O93" s="109"/>
    </row>
    <row r="94" spans="1:15" ht="12.75" customHeight="1">
      <c r="A94" s="191"/>
      <c r="B94" s="225" t="s">
        <v>976</v>
      </c>
      <c r="C94" s="192"/>
      <c r="D94" s="192"/>
      <c r="E94" s="193"/>
      <c r="F94" s="196">
        <f t="shared" si="3"/>
        <v>0</v>
      </c>
      <c r="G94" s="196">
        <f t="shared" si="4"/>
        <v>0</v>
      </c>
      <c r="H94" s="196">
        <f t="shared" si="5"/>
        <v>0</v>
      </c>
      <c r="I94" s="109"/>
      <c r="J94" s="106"/>
      <c r="K94" s="109"/>
      <c r="L94" s="106"/>
      <c r="M94" s="109"/>
      <c r="N94" s="135"/>
      <c r="O94" s="103"/>
    </row>
    <row r="95" spans="1:15" ht="12.75" customHeight="1">
      <c r="A95" s="181">
        <v>4823800001738</v>
      </c>
      <c r="B95" s="182" t="s">
        <v>977</v>
      </c>
      <c r="C95" s="182"/>
      <c r="D95" s="182">
        <v>15</v>
      </c>
      <c r="E95" s="226">
        <v>26.65</v>
      </c>
      <c r="F95" s="196">
        <f t="shared" si="3"/>
        <v>24.784500000000001</v>
      </c>
      <c r="G95" s="196">
        <f t="shared" si="4"/>
        <v>23.984999999999999</v>
      </c>
      <c r="H95" s="196">
        <f t="shared" si="5"/>
        <v>22.385999999999999</v>
      </c>
      <c r="I95" s="109"/>
      <c r="J95" s="106"/>
      <c r="K95" s="109"/>
      <c r="L95" s="106"/>
      <c r="M95" s="109"/>
      <c r="N95" s="135"/>
      <c r="O95" s="103"/>
    </row>
    <row r="96" spans="1:15" ht="12.75" customHeight="1">
      <c r="A96" s="181">
        <v>4823800001752</v>
      </c>
      <c r="B96" s="182" t="s">
        <v>978</v>
      </c>
      <c r="C96" s="182"/>
      <c r="D96" s="182"/>
      <c r="E96" s="226">
        <v>26.65</v>
      </c>
      <c r="F96" s="196">
        <f t="shared" si="3"/>
        <v>24.784500000000001</v>
      </c>
      <c r="G96" s="196">
        <f t="shared" si="4"/>
        <v>23.984999999999999</v>
      </c>
      <c r="H96" s="196">
        <f t="shared" si="5"/>
        <v>22.385999999999999</v>
      </c>
      <c r="I96" s="109"/>
      <c r="J96" s="106"/>
      <c r="K96" s="109"/>
      <c r="L96" s="106"/>
      <c r="M96" s="109"/>
      <c r="N96" s="135"/>
      <c r="O96" s="103"/>
    </row>
    <row r="97" spans="1:15" ht="12.75" customHeight="1">
      <c r="A97" s="181">
        <v>4823800001714</v>
      </c>
      <c r="B97" s="182" t="s">
        <v>979</v>
      </c>
      <c r="C97" s="182"/>
      <c r="D97" s="182">
        <v>15</v>
      </c>
      <c r="E97" s="226">
        <v>26.65</v>
      </c>
      <c r="F97" s="196">
        <f t="shared" si="3"/>
        <v>24.784500000000001</v>
      </c>
      <c r="G97" s="196">
        <f t="shared" si="4"/>
        <v>23.984999999999999</v>
      </c>
      <c r="H97" s="196">
        <f t="shared" si="5"/>
        <v>22.385999999999999</v>
      </c>
      <c r="I97" s="109"/>
      <c r="J97" s="106"/>
      <c r="K97" s="109"/>
      <c r="L97" s="106"/>
      <c r="M97" s="109"/>
      <c r="N97" s="135"/>
      <c r="O97" s="103"/>
    </row>
    <row r="98" spans="1:15" ht="12.75" customHeight="1">
      <c r="A98" s="181">
        <v>4823800001691</v>
      </c>
      <c r="B98" s="182" t="s">
        <v>980</v>
      </c>
      <c r="C98" s="182"/>
      <c r="D98" s="182">
        <v>15</v>
      </c>
      <c r="E98" s="226">
        <v>26.65</v>
      </c>
      <c r="F98" s="196">
        <f t="shared" si="3"/>
        <v>24.784500000000001</v>
      </c>
      <c r="G98" s="196">
        <f t="shared" si="4"/>
        <v>23.984999999999999</v>
      </c>
      <c r="H98" s="196">
        <f t="shared" si="5"/>
        <v>22.385999999999999</v>
      </c>
      <c r="I98" s="109"/>
      <c r="J98" s="106"/>
      <c r="K98" s="109"/>
      <c r="L98" s="106"/>
      <c r="M98" s="109"/>
      <c r="N98" s="135"/>
      <c r="O98" s="103"/>
    </row>
    <row r="99" spans="1:15" ht="12.75" customHeight="1">
      <c r="A99" s="181">
        <v>4823800001707</v>
      </c>
      <c r="B99" s="182" t="s">
        <v>981</v>
      </c>
      <c r="C99" s="182"/>
      <c r="D99" s="182"/>
      <c r="E99" s="226">
        <v>26.65</v>
      </c>
      <c r="F99" s="196">
        <f t="shared" si="3"/>
        <v>24.784500000000001</v>
      </c>
      <c r="G99" s="196">
        <f t="shared" si="4"/>
        <v>23.984999999999999</v>
      </c>
      <c r="H99" s="196">
        <f t="shared" si="5"/>
        <v>22.385999999999999</v>
      </c>
      <c r="I99" s="109"/>
      <c r="J99" s="106"/>
      <c r="K99" s="109"/>
      <c r="L99" s="106"/>
      <c r="M99" s="109"/>
      <c r="N99" s="135"/>
      <c r="O99" s="103"/>
    </row>
    <row r="100" spans="1:15" ht="12.75" customHeight="1">
      <c r="A100" s="181">
        <v>4823800001769</v>
      </c>
      <c r="B100" s="182" t="s">
        <v>982</v>
      </c>
      <c r="C100" s="182"/>
      <c r="D100" s="182">
        <v>15</v>
      </c>
      <c r="E100" s="226">
        <v>26.65</v>
      </c>
      <c r="F100" s="196">
        <f t="shared" si="3"/>
        <v>24.784500000000001</v>
      </c>
      <c r="G100" s="196">
        <f t="shared" si="4"/>
        <v>23.984999999999999</v>
      </c>
      <c r="H100" s="196">
        <f t="shared" si="5"/>
        <v>22.385999999999999</v>
      </c>
      <c r="I100" s="109"/>
      <c r="J100" s="106"/>
      <c r="K100" s="109"/>
      <c r="L100" s="106"/>
      <c r="M100" s="109"/>
      <c r="N100" s="135"/>
      <c r="O100" s="103"/>
    </row>
    <row r="101" spans="1:15" ht="12.75" customHeight="1">
      <c r="A101" s="181">
        <v>4823800001745</v>
      </c>
      <c r="B101" s="182" t="s">
        <v>983</v>
      </c>
      <c r="C101" s="182"/>
      <c r="D101" s="182">
        <v>15</v>
      </c>
      <c r="E101" s="226">
        <v>26.65</v>
      </c>
      <c r="F101" s="196">
        <f t="shared" si="3"/>
        <v>24.784500000000001</v>
      </c>
      <c r="G101" s="196">
        <f t="shared" si="4"/>
        <v>23.984999999999999</v>
      </c>
      <c r="H101" s="196">
        <f t="shared" si="5"/>
        <v>22.385999999999999</v>
      </c>
      <c r="I101" s="109"/>
      <c r="J101" s="106"/>
      <c r="K101" s="109"/>
      <c r="L101" s="106"/>
      <c r="M101" s="109"/>
      <c r="N101" s="135"/>
      <c r="O101" s="103"/>
    </row>
    <row r="102" spans="1:15" ht="12.75" customHeight="1">
      <c r="A102" s="181">
        <v>4823800001721</v>
      </c>
      <c r="B102" s="182" t="s">
        <v>984</v>
      </c>
      <c r="C102" s="182"/>
      <c r="D102" s="182">
        <v>15</v>
      </c>
      <c r="E102" s="226">
        <v>26.65</v>
      </c>
      <c r="F102" s="196">
        <f t="shared" si="3"/>
        <v>24.784500000000001</v>
      </c>
      <c r="G102" s="196">
        <f t="shared" si="4"/>
        <v>23.984999999999999</v>
      </c>
      <c r="H102" s="196">
        <f t="shared" si="5"/>
        <v>22.385999999999999</v>
      </c>
      <c r="I102" s="109"/>
      <c r="J102" s="106"/>
      <c r="K102" s="109"/>
      <c r="L102" s="106"/>
      <c r="M102" s="109"/>
      <c r="N102" s="135"/>
      <c r="O102" s="103"/>
    </row>
    <row r="103" spans="1:15" ht="12.75" customHeight="1">
      <c r="A103" s="191"/>
      <c r="B103" s="192"/>
      <c r="C103" s="192"/>
      <c r="D103" s="192"/>
      <c r="E103" s="193"/>
      <c r="F103" s="196"/>
      <c r="G103" s="196"/>
      <c r="H103" s="196">
        <f t="shared" si="5"/>
        <v>0</v>
      </c>
      <c r="I103" s="109"/>
      <c r="J103" s="106"/>
      <c r="K103" s="109"/>
      <c r="L103" s="106"/>
      <c r="M103" s="109"/>
      <c r="N103" s="135"/>
      <c r="O103" s="103"/>
    </row>
    <row r="104" spans="1:15" ht="12.75" customHeight="1">
      <c r="A104" s="191"/>
      <c r="B104" s="192"/>
      <c r="C104" s="192"/>
      <c r="D104" s="192"/>
      <c r="E104" s="193"/>
      <c r="F104" s="196"/>
      <c r="G104" s="196"/>
      <c r="H104" s="196">
        <f t="shared" si="5"/>
        <v>0</v>
      </c>
      <c r="I104" s="109"/>
      <c r="J104" s="106"/>
      <c r="K104" s="109"/>
      <c r="L104" s="106"/>
      <c r="M104" s="109"/>
      <c r="N104" s="135"/>
      <c r="O104" s="103"/>
    </row>
    <row r="105" spans="1:15" ht="12.75" customHeight="1">
      <c r="A105" s="191"/>
      <c r="B105" s="192"/>
      <c r="C105" s="192"/>
      <c r="D105" s="192"/>
      <c r="E105" s="193"/>
      <c r="F105" s="196"/>
      <c r="G105" s="196"/>
      <c r="H105" s="196">
        <f t="shared" si="5"/>
        <v>0</v>
      </c>
      <c r="I105" s="109"/>
      <c r="J105" s="106"/>
      <c r="K105" s="109"/>
      <c r="L105" s="106"/>
      <c r="M105" s="109"/>
      <c r="N105" s="135"/>
      <c r="O105" s="103"/>
    </row>
    <row r="106" spans="1:15" ht="12.75" customHeight="1">
      <c r="A106" s="191"/>
      <c r="B106" s="192"/>
      <c r="C106" s="192"/>
      <c r="D106" s="192"/>
      <c r="E106" s="193"/>
      <c r="F106" s="196"/>
      <c r="G106" s="196"/>
      <c r="H106" s="196">
        <f t="shared" si="5"/>
        <v>0</v>
      </c>
      <c r="I106" s="109"/>
      <c r="J106" s="106"/>
      <c r="K106" s="109"/>
      <c r="L106" s="106"/>
      <c r="M106" s="109"/>
      <c r="N106" s="135"/>
      <c r="O106" s="103"/>
    </row>
    <row r="107" spans="1:15" ht="12.75" customHeight="1">
      <c r="A107" s="191"/>
      <c r="B107" s="192"/>
      <c r="C107" s="192"/>
      <c r="D107" s="192"/>
      <c r="E107" s="193"/>
      <c r="F107" s="196"/>
      <c r="G107" s="196"/>
      <c r="H107" s="196"/>
      <c r="I107" s="109"/>
      <c r="J107" s="106"/>
      <c r="K107" s="109"/>
      <c r="L107" s="106"/>
      <c r="M107" s="109"/>
      <c r="N107" s="135"/>
      <c r="O107" s="103"/>
    </row>
    <row r="108" spans="1:15" ht="12.75" customHeight="1">
      <c r="A108" s="22"/>
      <c r="B108" s="141" t="s">
        <v>845</v>
      </c>
      <c r="C108" s="77"/>
      <c r="D108" s="77"/>
      <c r="E108" s="78"/>
      <c r="F108" s="196">
        <f t="shared" si="3"/>
        <v>0</v>
      </c>
      <c r="G108" s="196">
        <f t="shared" si="4"/>
        <v>0</v>
      </c>
      <c r="H108" s="196">
        <f t="shared" si="5"/>
        <v>0</v>
      </c>
      <c r="I108" s="109"/>
      <c r="J108" s="106"/>
      <c r="K108" s="109"/>
      <c r="L108" s="106"/>
      <c r="M108" s="109"/>
      <c r="N108" s="135"/>
      <c r="O108" s="103"/>
    </row>
    <row r="109" spans="1:15" ht="12.75" customHeight="1">
      <c r="A109" s="181">
        <v>4823080001868</v>
      </c>
      <c r="B109" s="185" t="s">
        <v>1052</v>
      </c>
      <c r="C109" s="183"/>
      <c r="D109" s="183"/>
      <c r="E109" s="214">
        <v>29.9</v>
      </c>
      <c r="F109" s="196">
        <f t="shared" si="3"/>
        <v>27.806999999999999</v>
      </c>
      <c r="G109" s="196">
        <f t="shared" si="4"/>
        <v>26.91</v>
      </c>
      <c r="H109" s="196">
        <f t="shared" si="5"/>
        <v>25.115999999999996</v>
      </c>
      <c r="I109" s="109"/>
      <c r="J109" s="106"/>
      <c r="K109" s="109"/>
      <c r="L109" s="106"/>
      <c r="M109" s="109"/>
      <c r="N109" s="135"/>
      <c r="O109" s="103"/>
    </row>
    <row r="110" spans="1:15" ht="12.75" customHeight="1">
      <c r="A110" s="181">
        <v>4823080001851</v>
      </c>
      <c r="B110" s="185" t="s">
        <v>1053</v>
      </c>
      <c r="C110" s="183"/>
      <c r="D110" s="183"/>
      <c r="E110" s="214">
        <v>29.9</v>
      </c>
      <c r="F110" s="196">
        <f t="shared" si="3"/>
        <v>27.806999999999999</v>
      </c>
      <c r="G110" s="196">
        <f t="shared" si="4"/>
        <v>26.91</v>
      </c>
      <c r="H110" s="196">
        <f t="shared" si="5"/>
        <v>25.115999999999996</v>
      </c>
      <c r="I110" s="109"/>
      <c r="J110" s="106"/>
      <c r="K110" s="109"/>
      <c r="L110" s="106"/>
      <c r="M110" s="109"/>
      <c r="N110" s="135"/>
      <c r="O110" s="103"/>
    </row>
    <row r="111" spans="1:15" ht="12.75" customHeight="1">
      <c r="A111" s="181">
        <v>4823080001844</v>
      </c>
      <c r="B111" s="182" t="s">
        <v>1054</v>
      </c>
      <c r="C111" s="183"/>
      <c r="D111" s="183"/>
      <c r="E111" s="214">
        <v>29.9</v>
      </c>
      <c r="F111" s="196">
        <f t="shared" si="3"/>
        <v>27.806999999999999</v>
      </c>
      <c r="G111" s="196">
        <f t="shared" si="4"/>
        <v>26.91</v>
      </c>
      <c r="H111" s="196">
        <f t="shared" si="5"/>
        <v>25.115999999999996</v>
      </c>
      <c r="I111" s="109"/>
      <c r="J111" s="106"/>
      <c r="K111" s="109"/>
      <c r="L111" s="106"/>
      <c r="M111" s="109"/>
      <c r="N111" s="135"/>
      <c r="O111" s="103"/>
    </row>
    <row r="112" spans="1:15" ht="12.75" hidden="1" customHeight="1">
      <c r="A112" s="181">
        <v>4823080002070</v>
      </c>
      <c r="B112" s="182" t="s">
        <v>1187</v>
      </c>
      <c r="C112" s="183"/>
      <c r="D112" s="183"/>
      <c r="E112" s="222">
        <v>33.549999999999997</v>
      </c>
      <c r="F112" s="196">
        <f t="shared" si="3"/>
        <v>31.201499999999999</v>
      </c>
      <c r="G112" s="196">
        <f t="shared" si="4"/>
        <v>30.194999999999997</v>
      </c>
      <c r="H112" s="196">
        <f t="shared" si="5"/>
        <v>28.181999999999995</v>
      </c>
      <c r="I112" s="109"/>
      <c r="J112" s="106"/>
      <c r="K112" s="109"/>
      <c r="L112" s="106"/>
      <c r="M112" s="109"/>
      <c r="N112" s="135"/>
      <c r="O112" s="103"/>
    </row>
    <row r="113" spans="1:15" ht="12.75" hidden="1" customHeight="1">
      <c r="A113" s="181">
        <v>4823080002087</v>
      </c>
      <c r="B113" s="182" t="s">
        <v>1188</v>
      </c>
      <c r="C113" s="183"/>
      <c r="D113" s="183"/>
      <c r="E113" s="222">
        <v>33.549999999999997</v>
      </c>
      <c r="F113" s="196">
        <f t="shared" si="3"/>
        <v>31.201499999999999</v>
      </c>
      <c r="G113" s="196">
        <f t="shared" si="4"/>
        <v>30.194999999999997</v>
      </c>
      <c r="H113" s="196">
        <f t="shared" si="5"/>
        <v>28.181999999999995</v>
      </c>
      <c r="I113" s="109"/>
      <c r="J113" s="106"/>
      <c r="K113" s="109"/>
      <c r="L113" s="106"/>
      <c r="M113" s="109"/>
      <c r="N113" s="135"/>
      <c r="O113" s="103"/>
    </row>
    <row r="114" spans="1:15" ht="12.75" hidden="1" customHeight="1">
      <c r="A114" s="181">
        <v>4823080001950</v>
      </c>
      <c r="B114" s="182" t="s">
        <v>1189</v>
      </c>
      <c r="C114" s="183"/>
      <c r="D114" s="183"/>
      <c r="E114" s="222">
        <v>30.7</v>
      </c>
      <c r="F114" s="196">
        <f t="shared" si="3"/>
        <v>28.551000000000002</v>
      </c>
      <c r="G114" s="196">
        <f t="shared" si="4"/>
        <v>27.63</v>
      </c>
      <c r="H114" s="196">
        <f t="shared" si="5"/>
        <v>25.787999999999997</v>
      </c>
      <c r="I114" s="109"/>
      <c r="J114" s="106"/>
      <c r="K114" s="109"/>
      <c r="L114" s="106"/>
      <c r="M114" s="109"/>
      <c r="N114" s="135"/>
      <c r="O114" s="103"/>
    </row>
    <row r="115" spans="1:15" ht="12.75" hidden="1" customHeight="1">
      <c r="A115" s="181">
        <v>4823080002049</v>
      </c>
      <c r="B115" s="182" t="s">
        <v>1202</v>
      </c>
      <c r="C115" s="183"/>
      <c r="D115" s="183"/>
      <c r="E115" s="222">
        <v>30.2</v>
      </c>
      <c r="F115" s="196">
        <f t="shared" si="3"/>
        <v>28.086000000000002</v>
      </c>
      <c r="G115" s="196">
        <f t="shared" si="4"/>
        <v>27.18</v>
      </c>
      <c r="H115" s="196">
        <f t="shared" si="5"/>
        <v>25.367999999999999</v>
      </c>
      <c r="I115" s="109"/>
      <c r="J115" s="106"/>
      <c r="K115" s="109"/>
      <c r="L115" s="106"/>
      <c r="M115" s="109"/>
      <c r="N115" s="135"/>
      <c r="O115" s="103"/>
    </row>
    <row r="116" spans="1:15" ht="12.75" hidden="1" customHeight="1">
      <c r="A116" s="181">
        <v>4823080002032</v>
      </c>
      <c r="B116" s="182" t="s">
        <v>1203</v>
      </c>
      <c r="C116" s="183"/>
      <c r="D116" s="183"/>
      <c r="E116" s="222">
        <v>30.2</v>
      </c>
      <c r="F116" s="196">
        <f t="shared" si="3"/>
        <v>28.086000000000002</v>
      </c>
      <c r="G116" s="196">
        <f t="shared" si="4"/>
        <v>27.18</v>
      </c>
      <c r="H116" s="196">
        <f t="shared" si="5"/>
        <v>25.367999999999999</v>
      </c>
      <c r="I116" s="109"/>
      <c r="J116" s="106"/>
      <c r="K116" s="109"/>
      <c r="L116" s="106"/>
      <c r="M116" s="109"/>
      <c r="N116" s="135"/>
      <c r="O116" s="103"/>
    </row>
    <row r="117" spans="1:15" ht="12.75" customHeight="1">
      <c r="A117" s="181">
        <v>4823080002476</v>
      </c>
      <c r="B117" s="182" t="s">
        <v>1212</v>
      </c>
      <c r="C117" s="183"/>
      <c r="D117" s="183"/>
      <c r="E117" s="222">
        <v>27.9</v>
      </c>
      <c r="F117" s="196">
        <f t="shared" si="3"/>
        <v>25.946999999999999</v>
      </c>
      <c r="G117" s="196">
        <f t="shared" si="4"/>
        <v>25.11</v>
      </c>
      <c r="H117" s="196">
        <f t="shared" si="5"/>
        <v>23.435999999999996</v>
      </c>
      <c r="I117" s="109"/>
      <c r="J117" s="106"/>
      <c r="K117" s="109"/>
      <c r="L117" s="106"/>
      <c r="M117" s="109"/>
      <c r="N117" s="135"/>
      <c r="O117" s="103"/>
    </row>
    <row r="118" spans="1:15" ht="12.75" customHeight="1">
      <c r="A118" s="181">
        <v>4823080001882</v>
      </c>
      <c r="B118" s="182" t="s">
        <v>1084</v>
      </c>
      <c r="C118" s="183"/>
      <c r="D118" s="183"/>
      <c r="E118" s="222">
        <v>42.35</v>
      </c>
      <c r="F118" s="196">
        <f t="shared" si="3"/>
        <v>39.3855</v>
      </c>
      <c r="G118" s="196">
        <f t="shared" si="4"/>
        <v>38.115000000000002</v>
      </c>
      <c r="H118" s="196">
        <f t="shared" si="5"/>
        <v>35.573999999999998</v>
      </c>
      <c r="I118" s="109"/>
      <c r="J118" s="106"/>
      <c r="K118" s="109"/>
      <c r="L118" s="106"/>
      <c r="M118" s="109"/>
      <c r="N118" s="135"/>
      <c r="O118" s="103"/>
    </row>
    <row r="119" spans="1:15" ht="12.75" customHeight="1">
      <c r="A119" s="181">
        <v>4823080001875</v>
      </c>
      <c r="B119" s="182" t="s">
        <v>1085</v>
      </c>
      <c r="C119" s="183"/>
      <c r="D119" s="183"/>
      <c r="E119" s="222">
        <v>42.35</v>
      </c>
      <c r="F119" s="196">
        <f t="shared" si="3"/>
        <v>39.3855</v>
      </c>
      <c r="G119" s="196">
        <f t="shared" si="4"/>
        <v>38.115000000000002</v>
      </c>
      <c r="H119" s="196">
        <f t="shared" si="5"/>
        <v>35.573999999999998</v>
      </c>
      <c r="I119" s="109"/>
      <c r="J119" s="106"/>
      <c r="K119" s="109"/>
      <c r="L119" s="106"/>
      <c r="M119" s="109"/>
      <c r="N119" s="135"/>
      <c r="O119" s="103"/>
    </row>
    <row r="120" spans="1:15" ht="12.75" customHeight="1">
      <c r="A120" s="181">
        <v>4823080001356</v>
      </c>
      <c r="B120" s="182" t="s">
        <v>848</v>
      </c>
      <c r="C120" s="182"/>
      <c r="D120" s="182"/>
      <c r="E120" s="224">
        <v>15.3</v>
      </c>
      <c r="F120" s="196">
        <f t="shared" si="3"/>
        <v>14.229000000000001</v>
      </c>
      <c r="G120" s="196">
        <f t="shared" si="4"/>
        <v>13.770000000000001</v>
      </c>
      <c r="H120" s="196">
        <f t="shared" si="5"/>
        <v>12.852</v>
      </c>
      <c r="I120" s="109"/>
      <c r="J120" s="106"/>
      <c r="K120" s="109"/>
      <c r="L120" s="106"/>
      <c r="M120" s="109"/>
      <c r="N120" s="135"/>
      <c r="O120" s="103"/>
    </row>
    <row r="121" spans="1:15" ht="12.75" customHeight="1">
      <c r="A121" s="181">
        <v>4823080001363</v>
      </c>
      <c r="B121" s="182" t="s">
        <v>849</v>
      </c>
      <c r="C121" s="182"/>
      <c r="D121" s="182"/>
      <c r="E121" s="224">
        <v>15.3</v>
      </c>
      <c r="F121" s="196">
        <f t="shared" si="3"/>
        <v>14.229000000000001</v>
      </c>
      <c r="G121" s="196">
        <f t="shared" si="4"/>
        <v>13.770000000000001</v>
      </c>
      <c r="H121" s="196">
        <f t="shared" si="5"/>
        <v>12.852</v>
      </c>
      <c r="I121" s="109"/>
      <c r="J121" s="106"/>
      <c r="K121" s="109"/>
      <c r="L121" s="106"/>
      <c r="M121" s="109"/>
      <c r="N121" s="135"/>
      <c r="O121" s="103"/>
    </row>
    <row r="122" spans="1:15" ht="12.75" customHeight="1">
      <c r="A122" s="181">
        <v>4823080001417</v>
      </c>
      <c r="B122" s="182" t="s">
        <v>850</v>
      </c>
      <c r="C122" s="182"/>
      <c r="D122" s="182"/>
      <c r="E122" s="224">
        <v>14.7</v>
      </c>
      <c r="F122" s="196">
        <f t="shared" ref="F122:F185" si="6">E122*0.93</f>
        <v>13.670999999999999</v>
      </c>
      <c r="G122" s="196">
        <f t="shared" si="4"/>
        <v>13.23</v>
      </c>
      <c r="H122" s="196">
        <f t="shared" si="5"/>
        <v>12.347999999999999</v>
      </c>
      <c r="I122" s="109"/>
      <c r="J122" s="106"/>
      <c r="K122" s="109"/>
      <c r="L122" s="106"/>
      <c r="M122" s="109"/>
      <c r="N122" s="135"/>
      <c r="O122" s="103"/>
    </row>
    <row r="123" spans="1:15" ht="12.75" customHeight="1">
      <c r="A123" s="181">
        <v>4823080001424</v>
      </c>
      <c r="B123" s="182" t="s">
        <v>851</v>
      </c>
      <c r="C123" s="182"/>
      <c r="D123" s="182"/>
      <c r="E123" s="224">
        <v>14.7</v>
      </c>
      <c r="F123" s="196">
        <f t="shared" si="6"/>
        <v>13.670999999999999</v>
      </c>
      <c r="G123" s="196">
        <f t="shared" si="4"/>
        <v>13.23</v>
      </c>
      <c r="H123" s="196">
        <f t="shared" si="5"/>
        <v>12.347999999999999</v>
      </c>
      <c r="I123" s="109"/>
      <c r="J123" s="106"/>
      <c r="K123" s="109"/>
      <c r="L123" s="106"/>
      <c r="M123" s="109"/>
      <c r="N123" s="135"/>
      <c r="O123" s="103"/>
    </row>
    <row r="124" spans="1:15" ht="12.75" customHeight="1">
      <c r="A124" s="181">
        <v>4823080001387</v>
      </c>
      <c r="B124" s="182" t="s">
        <v>852</v>
      </c>
      <c r="C124" s="182"/>
      <c r="D124" s="182"/>
      <c r="E124" s="224">
        <v>14.7</v>
      </c>
      <c r="F124" s="196">
        <f t="shared" si="6"/>
        <v>13.670999999999999</v>
      </c>
      <c r="G124" s="196">
        <f t="shared" si="4"/>
        <v>13.23</v>
      </c>
      <c r="H124" s="196">
        <f t="shared" si="5"/>
        <v>12.347999999999999</v>
      </c>
      <c r="I124" s="109"/>
      <c r="J124" s="106"/>
      <c r="K124" s="109"/>
      <c r="L124" s="106"/>
      <c r="M124" s="109"/>
      <c r="N124" s="135"/>
      <c r="O124" s="103"/>
    </row>
    <row r="125" spans="1:15" ht="12.75" customHeight="1">
      <c r="A125" s="181">
        <v>4823080001431</v>
      </c>
      <c r="B125" s="182" t="s">
        <v>856</v>
      </c>
      <c r="C125" s="182"/>
      <c r="D125" s="182"/>
      <c r="E125" s="224">
        <v>15.35</v>
      </c>
      <c r="F125" s="196">
        <f t="shared" si="6"/>
        <v>14.275500000000001</v>
      </c>
      <c r="G125" s="196">
        <f t="shared" si="4"/>
        <v>13.815</v>
      </c>
      <c r="H125" s="196">
        <f t="shared" si="5"/>
        <v>12.893999999999998</v>
      </c>
      <c r="I125" s="109"/>
      <c r="J125" s="106"/>
      <c r="K125" s="109"/>
      <c r="L125" s="106"/>
      <c r="M125" s="109"/>
      <c r="N125" s="135"/>
      <c r="O125" s="103"/>
    </row>
    <row r="126" spans="1:15" ht="12.75" customHeight="1">
      <c r="A126" s="181">
        <v>4823080001400</v>
      </c>
      <c r="B126" s="182" t="s">
        <v>853</v>
      </c>
      <c r="C126" s="182"/>
      <c r="D126" s="182"/>
      <c r="E126" s="224">
        <v>15</v>
      </c>
      <c r="F126" s="196">
        <f t="shared" si="6"/>
        <v>13.950000000000001</v>
      </c>
      <c r="G126" s="196">
        <f t="shared" si="4"/>
        <v>13.5</v>
      </c>
      <c r="H126" s="196">
        <f t="shared" si="5"/>
        <v>12.6</v>
      </c>
      <c r="I126" s="109"/>
      <c r="J126" s="106"/>
      <c r="K126" s="109"/>
      <c r="L126" s="106"/>
      <c r="M126" s="109"/>
      <c r="N126" s="135"/>
      <c r="O126" s="103"/>
    </row>
    <row r="127" spans="1:15" ht="12.75" customHeight="1">
      <c r="A127" s="181">
        <v>4823080001394</v>
      </c>
      <c r="B127" s="182" t="s">
        <v>854</v>
      </c>
      <c r="C127" s="182"/>
      <c r="D127" s="182"/>
      <c r="E127" s="224">
        <v>15</v>
      </c>
      <c r="F127" s="196">
        <f t="shared" si="6"/>
        <v>13.950000000000001</v>
      </c>
      <c r="G127" s="196">
        <f t="shared" ref="G127:G133" si="7">E127*0.9</f>
        <v>13.5</v>
      </c>
      <c r="H127" s="196">
        <f t="shared" si="5"/>
        <v>12.6</v>
      </c>
      <c r="I127" s="109"/>
      <c r="J127" s="106"/>
      <c r="K127" s="109"/>
      <c r="L127" s="106"/>
      <c r="M127" s="109"/>
      <c r="N127" s="135"/>
      <c r="O127" s="103"/>
    </row>
    <row r="128" spans="1:15" ht="12.75" customHeight="1">
      <c r="A128" s="181">
        <v>4823080001370</v>
      </c>
      <c r="B128" s="182" t="s">
        <v>855</v>
      </c>
      <c r="C128" s="182"/>
      <c r="D128" s="182"/>
      <c r="E128" s="224">
        <v>15</v>
      </c>
      <c r="F128" s="196">
        <f t="shared" si="6"/>
        <v>13.950000000000001</v>
      </c>
      <c r="G128" s="196">
        <f t="shared" si="7"/>
        <v>13.5</v>
      </c>
      <c r="H128" s="196">
        <f t="shared" si="5"/>
        <v>12.6</v>
      </c>
      <c r="I128" s="109"/>
      <c r="J128" s="106"/>
      <c r="K128" s="109"/>
      <c r="L128" s="106"/>
      <c r="M128" s="109"/>
      <c r="N128" s="135"/>
      <c r="O128" s="103"/>
    </row>
    <row r="129" spans="1:15" ht="12.75" customHeight="1">
      <c r="A129" s="181"/>
      <c r="B129" s="239" t="s">
        <v>61</v>
      </c>
      <c r="C129" s="183"/>
      <c r="D129" s="183"/>
      <c r="E129" s="214"/>
      <c r="F129" s="196">
        <f t="shared" si="6"/>
        <v>0</v>
      </c>
      <c r="G129" s="196">
        <f t="shared" si="7"/>
        <v>0</v>
      </c>
      <c r="H129" s="196">
        <f t="shared" si="5"/>
        <v>0</v>
      </c>
      <c r="I129" s="109"/>
      <c r="J129" s="106"/>
      <c r="K129" s="109"/>
      <c r="L129" s="106"/>
      <c r="M129" s="109"/>
      <c r="N129" s="135"/>
      <c r="O129" s="103"/>
    </row>
    <row r="130" spans="1:15" ht="12.75" customHeight="1">
      <c r="A130" s="181">
        <v>4823080002308</v>
      </c>
      <c r="B130" s="185" t="s">
        <v>1209</v>
      </c>
      <c r="C130" s="183"/>
      <c r="D130" s="183"/>
      <c r="E130" s="214">
        <v>28.35</v>
      </c>
      <c r="F130" s="196">
        <f t="shared" si="6"/>
        <v>26.365500000000004</v>
      </c>
      <c r="G130" s="196">
        <f t="shared" si="7"/>
        <v>25.515000000000001</v>
      </c>
      <c r="H130" s="196">
        <f t="shared" si="5"/>
        <v>23.814</v>
      </c>
      <c r="I130" s="109"/>
      <c r="J130" s="106"/>
      <c r="K130" s="109"/>
      <c r="L130" s="106"/>
      <c r="M130" s="109"/>
      <c r="N130" s="135"/>
      <c r="O130" s="103"/>
    </row>
    <row r="131" spans="1:15" ht="12.75" customHeight="1">
      <c r="A131" s="181">
        <v>4823080002322</v>
      </c>
      <c r="B131" s="185" t="s">
        <v>1210</v>
      </c>
      <c r="C131" s="183"/>
      <c r="D131" s="183"/>
      <c r="E131" s="214">
        <v>28.35</v>
      </c>
      <c r="F131" s="196">
        <f t="shared" si="6"/>
        <v>26.365500000000004</v>
      </c>
      <c r="G131" s="196">
        <f t="shared" si="7"/>
        <v>25.515000000000001</v>
      </c>
      <c r="H131" s="196">
        <f t="shared" si="5"/>
        <v>23.814</v>
      </c>
      <c r="I131" s="109"/>
      <c r="J131" s="106"/>
      <c r="K131" s="109"/>
      <c r="L131" s="106"/>
      <c r="M131" s="109"/>
      <c r="N131" s="135"/>
      <c r="O131" s="103"/>
    </row>
    <row r="132" spans="1:15" ht="12.75" customHeight="1">
      <c r="A132" s="181">
        <v>4823080002339</v>
      </c>
      <c r="B132" s="185" t="s">
        <v>1211</v>
      </c>
      <c r="C132" s="183"/>
      <c r="D132" s="183"/>
      <c r="E132" s="214">
        <v>28.35</v>
      </c>
      <c r="F132" s="196">
        <f t="shared" si="6"/>
        <v>26.365500000000004</v>
      </c>
      <c r="G132" s="196">
        <f t="shared" si="7"/>
        <v>25.515000000000001</v>
      </c>
      <c r="H132" s="196">
        <f t="shared" si="5"/>
        <v>23.814</v>
      </c>
      <c r="I132" s="109"/>
      <c r="J132" s="106"/>
      <c r="K132" s="109"/>
      <c r="L132" s="106"/>
      <c r="M132" s="109"/>
      <c r="N132" s="135"/>
      <c r="O132" s="103"/>
    </row>
    <row r="133" spans="1:15" ht="15" hidden="1" customHeight="1">
      <c r="A133" s="181">
        <v>4823080002315</v>
      </c>
      <c r="B133" s="185" t="s">
        <v>1287</v>
      </c>
      <c r="C133" s="183"/>
      <c r="D133" s="183"/>
      <c r="E133" s="214">
        <v>39.450000000000003</v>
      </c>
      <c r="F133" s="196">
        <f t="shared" si="6"/>
        <v>36.688500000000005</v>
      </c>
      <c r="G133" s="196">
        <f t="shared" si="7"/>
        <v>35.505000000000003</v>
      </c>
      <c r="H133" s="196">
        <f t="shared" si="5"/>
        <v>33.137999999999998</v>
      </c>
      <c r="I133" s="109"/>
      <c r="J133" s="106"/>
      <c r="K133" s="109"/>
      <c r="L133" s="106"/>
      <c r="M133" s="109"/>
      <c r="N133" s="135"/>
      <c r="O133" s="103"/>
    </row>
    <row r="134" spans="1:15" ht="12.75" hidden="1" customHeight="1">
      <c r="A134" s="181">
        <v>4823080002292</v>
      </c>
      <c r="B134" s="185" t="s">
        <v>1288</v>
      </c>
      <c r="C134" s="183"/>
      <c r="D134" s="183"/>
      <c r="E134" s="214">
        <v>39.450000000000003</v>
      </c>
      <c r="F134" s="196">
        <f t="shared" si="6"/>
        <v>36.688500000000005</v>
      </c>
      <c r="G134" s="196"/>
      <c r="H134" s="196">
        <f t="shared" si="5"/>
        <v>33.137999999999998</v>
      </c>
      <c r="I134" s="109"/>
      <c r="J134" s="106"/>
      <c r="K134" s="109"/>
      <c r="L134" s="106"/>
      <c r="M134" s="109"/>
      <c r="N134" s="135"/>
      <c r="O134" s="103"/>
    </row>
    <row r="135" spans="1:15" ht="12.75" hidden="1" customHeight="1">
      <c r="A135" s="181">
        <v>4823080002384</v>
      </c>
      <c r="B135" s="185" t="s">
        <v>1289</v>
      </c>
      <c r="C135" s="183"/>
      <c r="D135" s="183"/>
      <c r="E135" s="214">
        <v>39.450000000000003</v>
      </c>
      <c r="F135" s="196">
        <f t="shared" si="6"/>
        <v>36.688500000000005</v>
      </c>
      <c r="G135" s="196"/>
      <c r="H135" s="196">
        <f t="shared" si="5"/>
        <v>33.137999999999998</v>
      </c>
      <c r="I135" s="109"/>
      <c r="J135" s="106"/>
      <c r="K135" s="109"/>
      <c r="L135" s="106"/>
      <c r="M135" s="109"/>
      <c r="N135" s="135"/>
      <c r="O135" s="103"/>
    </row>
    <row r="136" spans="1:15" ht="12.75" customHeight="1">
      <c r="A136" s="181"/>
      <c r="B136" s="185"/>
      <c r="C136" s="183"/>
      <c r="D136" s="183"/>
      <c r="E136" s="214"/>
      <c r="F136" s="196">
        <f t="shared" si="6"/>
        <v>0</v>
      </c>
      <c r="G136" s="196"/>
      <c r="H136" s="196">
        <f t="shared" ref="H136:H207" si="8">E136*0.84</f>
        <v>0</v>
      </c>
      <c r="I136" s="109"/>
      <c r="J136" s="106"/>
      <c r="K136" s="109"/>
      <c r="L136" s="106"/>
      <c r="M136" s="109"/>
      <c r="N136" s="135"/>
      <c r="O136" s="103"/>
    </row>
    <row r="137" spans="1:15" ht="16.5" customHeight="1">
      <c r="A137" s="181">
        <v>4820074623983</v>
      </c>
      <c r="B137" s="185" t="s">
        <v>1290</v>
      </c>
      <c r="C137" s="183"/>
      <c r="D137" s="183"/>
      <c r="E137" s="214">
        <v>18.5</v>
      </c>
      <c r="F137" s="196">
        <f t="shared" si="6"/>
        <v>17.205000000000002</v>
      </c>
      <c r="G137" s="196"/>
      <c r="H137" s="196">
        <f t="shared" si="8"/>
        <v>15.54</v>
      </c>
      <c r="I137" s="109"/>
      <c r="J137" s="106"/>
      <c r="K137" s="109"/>
      <c r="L137" s="106"/>
      <c r="M137" s="109"/>
      <c r="N137" s="135"/>
      <c r="O137" s="103"/>
    </row>
    <row r="138" spans="1:15" ht="12.75" customHeight="1">
      <c r="A138" s="181">
        <v>4820074623969</v>
      </c>
      <c r="B138" s="185" t="s">
        <v>1291</v>
      </c>
      <c r="C138" s="183"/>
      <c r="D138" s="183"/>
      <c r="E138" s="214">
        <v>18.5</v>
      </c>
      <c r="F138" s="196">
        <f t="shared" si="6"/>
        <v>17.205000000000002</v>
      </c>
      <c r="G138" s="196"/>
      <c r="H138" s="196">
        <f t="shared" si="8"/>
        <v>15.54</v>
      </c>
      <c r="I138" s="109"/>
      <c r="J138" s="106"/>
      <c r="K138" s="109"/>
      <c r="L138" s="106"/>
      <c r="M138" s="109"/>
      <c r="N138" s="135"/>
      <c r="O138" s="103"/>
    </row>
    <row r="139" spans="1:15" ht="12.75" customHeight="1">
      <c r="A139" s="181">
        <v>4820074623976</v>
      </c>
      <c r="B139" s="185" t="s">
        <v>1292</v>
      </c>
      <c r="C139" s="183"/>
      <c r="D139" s="183"/>
      <c r="E139" s="214">
        <v>18.5</v>
      </c>
      <c r="F139" s="196">
        <f t="shared" si="6"/>
        <v>17.205000000000002</v>
      </c>
      <c r="G139" s="196"/>
      <c r="H139" s="196">
        <f t="shared" si="8"/>
        <v>15.54</v>
      </c>
      <c r="I139" s="109"/>
      <c r="J139" s="106"/>
      <c r="K139" s="109"/>
      <c r="L139" s="106"/>
      <c r="M139" s="109"/>
      <c r="N139" s="135"/>
      <c r="O139" s="103"/>
    </row>
    <row r="140" spans="1:15" ht="15.75" customHeight="1">
      <c r="A140" s="181">
        <v>4823080002391</v>
      </c>
      <c r="B140" s="185" t="s">
        <v>1185</v>
      </c>
      <c r="C140" s="183"/>
      <c r="D140" s="183"/>
      <c r="E140" s="214">
        <v>27.3</v>
      </c>
      <c r="F140" s="196">
        <f t="shared" si="6"/>
        <v>25.389000000000003</v>
      </c>
      <c r="G140" s="196">
        <f>E140*0.9</f>
        <v>24.57</v>
      </c>
      <c r="H140" s="196">
        <f t="shared" si="8"/>
        <v>22.931999999999999</v>
      </c>
      <c r="I140" s="109"/>
      <c r="J140" s="106"/>
      <c r="K140" s="109"/>
      <c r="L140" s="106"/>
      <c r="M140" s="109"/>
      <c r="N140" s="135"/>
      <c r="O140" s="103"/>
    </row>
    <row r="141" spans="1:15" ht="12.75" customHeight="1">
      <c r="A141" s="181">
        <v>4823080002407</v>
      </c>
      <c r="B141" s="185" t="s">
        <v>1186</v>
      </c>
      <c r="C141" s="183"/>
      <c r="D141" s="183"/>
      <c r="E141" s="214">
        <v>27.3</v>
      </c>
      <c r="F141" s="196">
        <f t="shared" si="6"/>
        <v>25.389000000000003</v>
      </c>
      <c r="G141" s="196">
        <f>E141*0.9</f>
        <v>24.57</v>
      </c>
      <c r="H141" s="196">
        <f t="shared" si="8"/>
        <v>22.931999999999999</v>
      </c>
      <c r="I141" s="109"/>
      <c r="J141" s="106"/>
      <c r="K141" s="109"/>
      <c r="L141" s="106"/>
      <c r="M141" s="109"/>
      <c r="N141" s="135"/>
      <c r="O141" s="103"/>
    </row>
    <row r="142" spans="1:15" ht="12.75" customHeight="1">
      <c r="A142" s="181"/>
      <c r="B142" s="185"/>
      <c r="C142" s="183"/>
      <c r="D142" s="183"/>
      <c r="E142" s="214"/>
      <c r="F142" s="196">
        <f t="shared" si="6"/>
        <v>0</v>
      </c>
      <c r="G142" s="196"/>
      <c r="H142" s="196">
        <f t="shared" si="8"/>
        <v>0</v>
      </c>
      <c r="I142" s="109"/>
      <c r="J142" s="106"/>
      <c r="K142" s="109"/>
      <c r="L142" s="106"/>
      <c r="M142" s="109"/>
      <c r="N142" s="135"/>
      <c r="O142" s="103"/>
    </row>
    <row r="143" spans="1:15" ht="12.75" hidden="1" customHeight="1">
      <c r="A143" s="181">
        <v>4823080002346</v>
      </c>
      <c r="B143" s="185" t="s">
        <v>1293</v>
      </c>
      <c r="C143" s="183"/>
      <c r="D143" s="183"/>
      <c r="E143" s="214">
        <v>33.75</v>
      </c>
      <c r="F143" s="196">
        <f t="shared" si="6"/>
        <v>31.387500000000003</v>
      </c>
      <c r="G143" s="196"/>
      <c r="H143" s="196">
        <f t="shared" si="8"/>
        <v>28.349999999999998</v>
      </c>
      <c r="I143" s="109"/>
      <c r="J143" s="106"/>
      <c r="K143" s="109"/>
      <c r="L143" s="106"/>
      <c r="M143" s="109"/>
      <c r="N143" s="135"/>
      <c r="O143" s="103"/>
    </row>
    <row r="144" spans="1:15" ht="12.75" hidden="1" customHeight="1">
      <c r="A144" s="181">
        <v>4823080002377</v>
      </c>
      <c r="B144" s="185" t="s">
        <v>1294</v>
      </c>
      <c r="C144" s="183"/>
      <c r="D144" s="183"/>
      <c r="E144" s="214">
        <v>33.75</v>
      </c>
      <c r="F144" s="196">
        <f t="shared" si="6"/>
        <v>31.387500000000003</v>
      </c>
      <c r="G144" s="196"/>
      <c r="H144" s="196">
        <f t="shared" si="8"/>
        <v>28.349999999999998</v>
      </c>
      <c r="I144" s="109"/>
      <c r="J144" s="106"/>
      <c r="K144" s="109"/>
      <c r="L144" s="106"/>
      <c r="M144" s="109"/>
      <c r="N144" s="135"/>
      <c r="O144" s="103"/>
    </row>
    <row r="145" spans="1:15" ht="12.75" hidden="1" customHeight="1">
      <c r="A145" s="181">
        <v>4823080002353</v>
      </c>
      <c r="B145" s="185" t="s">
        <v>1295</v>
      </c>
      <c r="C145" s="183"/>
      <c r="D145" s="183"/>
      <c r="E145" s="214">
        <v>33.75</v>
      </c>
      <c r="F145" s="196">
        <f t="shared" si="6"/>
        <v>31.387500000000003</v>
      </c>
      <c r="G145" s="196"/>
      <c r="H145" s="196">
        <f t="shared" si="8"/>
        <v>28.349999999999998</v>
      </c>
      <c r="I145" s="109"/>
      <c r="J145" s="106"/>
      <c r="K145" s="109"/>
      <c r="L145" s="106"/>
      <c r="M145" s="109"/>
      <c r="N145" s="135"/>
      <c r="O145" s="103"/>
    </row>
    <row r="146" spans="1:15" ht="12.75" hidden="1" customHeight="1">
      <c r="A146" s="181">
        <v>4823080002360</v>
      </c>
      <c r="B146" s="185" t="s">
        <v>1296</v>
      </c>
      <c r="C146" s="183"/>
      <c r="D146" s="183"/>
      <c r="E146" s="214">
        <v>33.75</v>
      </c>
      <c r="F146" s="196">
        <f t="shared" si="6"/>
        <v>31.387500000000003</v>
      </c>
      <c r="G146" s="196"/>
      <c r="H146" s="196">
        <f t="shared" si="8"/>
        <v>28.349999999999998</v>
      </c>
      <c r="I146" s="109"/>
      <c r="J146" s="106"/>
      <c r="K146" s="109"/>
      <c r="L146" s="106"/>
      <c r="M146" s="109"/>
      <c r="N146" s="135"/>
      <c r="O146" s="103"/>
    </row>
    <row r="147" spans="1:15" ht="15" customHeight="1">
      <c r="A147" s="181">
        <v>4820074624041</v>
      </c>
      <c r="B147" s="185" t="s">
        <v>320</v>
      </c>
      <c r="C147" s="183" t="s">
        <v>624</v>
      </c>
      <c r="D147" s="183">
        <v>20</v>
      </c>
      <c r="E147" s="214">
        <v>31.1</v>
      </c>
      <c r="F147" s="196">
        <f t="shared" si="6"/>
        <v>28.923000000000002</v>
      </c>
      <c r="G147" s="196">
        <f t="shared" ref="G147:G186" si="9">E147*0.9</f>
        <v>27.990000000000002</v>
      </c>
      <c r="H147" s="196">
        <f t="shared" si="8"/>
        <v>26.123999999999999</v>
      </c>
      <c r="I147" s="109"/>
      <c r="J147" s="106"/>
      <c r="K147" s="109"/>
      <c r="L147" s="106"/>
      <c r="M147" s="109"/>
      <c r="N147" s="135"/>
      <c r="O147" s="103"/>
    </row>
    <row r="148" spans="1:15" ht="12.75" customHeight="1">
      <c r="A148" s="181">
        <v>4820074624041</v>
      </c>
      <c r="B148" s="185" t="s">
        <v>209</v>
      </c>
      <c r="C148" s="183" t="s">
        <v>624</v>
      </c>
      <c r="D148" s="183">
        <v>20</v>
      </c>
      <c r="E148" s="214">
        <v>31.1</v>
      </c>
      <c r="F148" s="196">
        <f t="shared" si="6"/>
        <v>28.923000000000002</v>
      </c>
      <c r="G148" s="196">
        <f t="shared" si="9"/>
        <v>27.990000000000002</v>
      </c>
      <c r="H148" s="196">
        <f t="shared" si="8"/>
        <v>26.123999999999999</v>
      </c>
      <c r="I148" s="109"/>
      <c r="J148" s="106"/>
      <c r="K148" s="109"/>
      <c r="L148" s="106"/>
      <c r="M148" s="109"/>
      <c r="N148" s="135"/>
      <c r="O148" s="103"/>
    </row>
    <row r="149" spans="1:15" ht="12.75" customHeight="1">
      <c r="A149" s="181">
        <v>4823080001202</v>
      </c>
      <c r="B149" s="185" t="s">
        <v>907</v>
      </c>
      <c r="C149" s="183"/>
      <c r="D149" s="183"/>
      <c r="E149" s="214">
        <v>7.9</v>
      </c>
      <c r="F149" s="196">
        <f t="shared" si="6"/>
        <v>7.3470000000000004</v>
      </c>
      <c r="G149" s="196">
        <f t="shared" si="9"/>
        <v>7.11</v>
      </c>
      <c r="H149" s="196">
        <f t="shared" si="8"/>
        <v>6.6360000000000001</v>
      </c>
      <c r="I149" s="109"/>
      <c r="J149" s="106"/>
      <c r="K149" s="109"/>
      <c r="L149" s="106"/>
      <c r="M149" s="109"/>
      <c r="N149" s="135"/>
      <c r="O149" s="103"/>
    </row>
    <row r="150" spans="1:15" ht="12.75" customHeight="1">
      <c r="A150" s="181">
        <v>4823080001196</v>
      </c>
      <c r="B150" s="185" t="s">
        <v>910</v>
      </c>
      <c r="C150" s="183"/>
      <c r="D150" s="183">
        <v>56</v>
      </c>
      <c r="E150" s="214">
        <v>7.9</v>
      </c>
      <c r="F150" s="196">
        <f t="shared" si="6"/>
        <v>7.3470000000000004</v>
      </c>
      <c r="G150" s="196">
        <f t="shared" si="9"/>
        <v>7.11</v>
      </c>
      <c r="H150" s="196">
        <f t="shared" si="8"/>
        <v>6.6360000000000001</v>
      </c>
      <c r="I150" s="109"/>
      <c r="J150" s="106"/>
      <c r="K150" s="109"/>
      <c r="L150" s="106"/>
      <c r="M150" s="109"/>
      <c r="N150" s="135"/>
      <c r="O150" s="103"/>
    </row>
    <row r="151" spans="1:15" ht="12.75" customHeight="1">
      <c r="A151" s="181">
        <v>4823080001189</v>
      </c>
      <c r="B151" s="185" t="s">
        <v>911</v>
      </c>
      <c r="C151" s="183"/>
      <c r="D151" s="183">
        <v>56</v>
      </c>
      <c r="E151" s="214">
        <v>7.9</v>
      </c>
      <c r="F151" s="196">
        <f t="shared" si="6"/>
        <v>7.3470000000000004</v>
      </c>
      <c r="G151" s="196">
        <f t="shared" si="9"/>
        <v>7.11</v>
      </c>
      <c r="H151" s="196">
        <f t="shared" si="8"/>
        <v>6.6360000000000001</v>
      </c>
      <c r="I151" s="109"/>
      <c r="J151" s="106"/>
      <c r="K151" s="109"/>
      <c r="L151" s="106"/>
      <c r="M151" s="109"/>
      <c r="N151" s="135"/>
      <c r="O151" s="103"/>
    </row>
    <row r="152" spans="1:15" ht="12.75" customHeight="1">
      <c r="A152" s="181">
        <v>4823080001226</v>
      </c>
      <c r="B152" s="185" t="s">
        <v>857</v>
      </c>
      <c r="C152" s="183" t="s">
        <v>859</v>
      </c>
      <c r="D152" s="183">
        <v>56</v>
      </c>
      <c r="E152" s="214">
        <v>13.65</v>
      </c>
      <c r="F152" s="196">
        <f t="shared" si="6"/>
        <v>12.694500000000001</v>
      </c>
      <c r="G152" s="196">
        <f t="shared" si="9"/>
        <v>12.285</v>
      </c>
      <c r="H152" s="196">
        <f t="shared" si="8"/>
        <v>11.465999999999999</v>
      </c>
      <c r="I152" s="109"/>
      <c r="J152" s="106"/>
      <c r="K152" s="109"/>
      <c r="L152" s="106"/>
      <c r="M152" s="109"/>
      <c r="N152" s="135"/>
      <c r="O152" s="103"/>
    </row>
    <row r="153" spans="1:15" ht="12.75" customHeight="1">
      <c r="A153" s="181">
        <v>4823080001219</v>
      </c>
      <c r="B153" s="185" t="s">
        <v>858</v>
      </c>
      <c r="C153" s="183" t="s">
        <v>859</v>
      </c>
      <c r="D153" s="183">
        <v>56</v>
      </c>
      <c r="E153" s="214">
        <v>7.9</v>
      </c>
      <c r="F153" s="196">
        <f t="shared" si="6"/>
        <v>7.3470000000000004</v>
      </c>
      <c r="G153" s="196">
        <f t="shared" si="9"/>
        <v>7.11</v>
      </c>
      <c r="H153" s="196">
        <f t="shared" si="8"/>
        <v>6.6360000000000001</v>
      </c>
      <c r="I153" s="109"/>
      <c r="J153" s="106"/>
      <c r="K153" s="109"/>
      <c r="L153" s="106"/>
      <c r="M153" s="109"/>
      <c r="N153" s="135"/>
      <c r="O153" s="103"/>
    </row>
    <row r="154" spans="1:15" ht="12.75" customHeight="1">
      <c r="A154" s="181">
        <v>4823080001233</v>
      </c>
      <c r="B154" s="185" t="s">
        <v>904</v>
      </c>
      <c r="C154" s="183" t="s">
        <v>859</v>
      </c>
      <c r="D154" s="183">
        <v>56</v>
      </c>
      <c r="E154" s="214">
        <v>7.9</v>
      </c>
      <c r="F154" s="196">
        <f t="shared" si="6"/>
        <v>7.3470000000000004</v>
      </c>
      <c r="G154" s="196">
        <f t="shared" si="9"/>
        <v>7.11</v>
      </c>
      <c r="H154" s="196">
        <f t="shared" si="8"/>
        <v>6.6360000000000001</v>
      </c>
      <c r="I154" s="109"/>
      <c r="J154" s="106"/>
      <c r="K154" s="109"/>
      <c r="L154" s="106"/>
      <c r="M154" s="109"/>
      <c r="N154" s="135"/>
      <c r="O154" s="103"/>
    </row>
    <row r="155" spans="1:15" ht="12.75" customHeight="1">
      <c r="A155" s="181">
        <v>4823080001240</v>
      </c>
      <c r="B155" s="185" t="s">
        <v>905</v>
      </c>
      <c r="C155" s="183" t="s">
        <v>859</v>
      </c>
      <c r="D155" s="183">
        <v>56</v>
      </c>
      <c r="E155" s="214">
        <v>7.9</v>
      </c>
      <c r="F155" s="196">
        <f t="shared" si="6"/>
        <v>7.3470000000000004</v>
      </c>
      <c r="G155" s="196">
        <f t="shared" si="9"/>
        <v>7.11</v>
      </c>
      <c r="H155" s="196">
        <f t="shared" si="8"/>
        <v>6.6360000000000001</v>
      </c>
      <c r="I155" s="109"/>
      <c r="J155" s="106"/>
      <c r="K155" s="109"/>
      <c r="L155" s="106"/>
      <c r="M155" s="109"/>
      <c r="N155" s="135"/>
      <c r="O155" s="103"/>
    </row>
    <row r="156" spans="1:15" ht="12.75" customHeight="1">
      <c r="A156" s="181">
        <v>4823080001172</v>
      </c>
      <c r="B156" s="185" t="s">
        <v>909</v>
      </c>
      <c r="C156" s="183" t="s">
        <v>859</v>
      </c>
      <c r="D156" s="183">
        <v>56</v>
      </c>
      <c r="E156" s="214">
        <v>14.3</v>
      </c>
      <c r="F156" s="196">
        <f t="shared" si="6"/>
        <v>13.299000000000001</v>
      </c>
      <c r="G156" s="196">
        <f t="shared" si="9"/>
        <v>12.870000000000001</v>
      </c>
      <c r="H156" s="196">
        <f t="shared" si="8"/>
        <v>12.012</v>
      </c>
      <c r="I156" s="109"/>
      <c r="J156" s="106"/>
      <c r="K156" s="109"/>
      <c r="L156" s="106"/>
      <c r="M156" s="109"/>
      <c r="N156" s="135"/>
      <c r="O156" s="103"/>
    </row>
    <row r="157" spans="1:15" ht="12.75" customHeight="1">
      <c r="A157" s="181">
        <v>4823080001165</v>
      </c>
      <c r="B157" s="185" t="s">
        <v>906</v>
      </c>
      <c r="C157" s="183" t="s">
        <v>859</v>
      </c>
      <c r="D157" s="183">
        <v>56</v>
      </c>
      <c r="E157" s="214">
        <v>14.3</v>
      </c>
      <c r="F157" s="196">
        <f t="shared" si="6"/>
        <v>13.299000000000001</v>
      </c>
      <c r="G157" s="196">
        <f t="shared" si="9"/>
        <v>12.870000000000001</v>
      </c>
      <c r="H157" s="196">
        <f t="shared" si="8"/>
        <v>12.012</v>
      </c>
      <c r="I157" s="109"/>
      <c r="J157" s="106"/>
      <c r="K157" s="109"/>
      <c r="L157" s="106"/>
      <c r="M157" s="109"/>
      <c r="N157" s="135"/>
      <c r="O157" s="103"/>
    </row>
    <row r="158" spans="1:15" ht="15.75" customHeight="1">
      <c r="A158" s="181">
        <v>4820074624010</v>
      </c>
      <c r="B158" s="185" t="s">
        <v>251</v>
      </c>
      <c r="C158" s="183" t="s">
        <v>624</v>
      </c>
      <c r="D158" s="183">
        <v>32</v>
      </c>
      <c r="E158" s="214">
        <v>19.649999999999999</v>
      </c>
      <c r="F158" s="196">
        <f t="shared" si="6"/>
        <v>18.2745</v>
      </c>
      <c r="G158" s="196">
        <f t="shared" si="9"/>
        <v>17.684999999999999</v>
      </c>
      <c r="H158" s="196">
        <f t="shared" si="8"/>
        <v>16.505999999999997</v>
      </c>
      <c r="I158" s="109"/>
      <c r="J158" s="106"/>
      <c r="K158" s="109"/>
      <c r="L158" s="106"/>
      <c r="M158" s="109"/>
      <c r="N158" s="135"/>
      <c r="O158" s="103"/>
    </row>
    <row r="159" spans="1:15" ht="12.75" customHeight="1">
      <c r="A159" s="181">
        <v>4820074624027</v>
      </c>
      <c r="B159" s="185" t="s">
        <v>252</v>
      </c>
      <c r="C159" s="183" t="s">
        <v>624</v>
      </c>
      <c r="D159" s="183">
        <v>32</v>
      </c>
      <c r="E159" s="214">
        <v>19.649999999999999</v>
      </c>
      <c r="F159" s="196">
        <f t="shared" si="6"/>
        <v>18.2745</v>
      </c>
      <c r="G159" s="196">
        <f t="shared" si="9"/>
        <v>17.684999999999999</v>
      </c>
      <c r="H159" s="196">
        <f t="shared" si="8"/>
        <v>16.505999999999997</v>
      </c>
      <c r="I159" s="109"/>
      <c r="J159" s="106"/>
      <c r="K159" s="109"/>
      <c r="L159" s="106"/>
      <c r="M159" s="109"/>
      <c r="N159" s="135"/>
      <c r="O159" s="103"/>
    </row>
    <row r="160" spans="1:15" ht="12.75" customHeight="1">
      <c r="A160" s="181">
        <v>4820074624034</v>
      </c>
      <c r="B160" s="185" t="s">
        <v>556</v>
      </c>
      <c r="C160" s="183" t="s">
        <v>624</v>
      </c>
      <c r="D160" s="183">
        <v>32</v>
      </c>
      <c r="E160" s="214">
        <v>19.649999999999999</v>
      </c>
      <c r="F160" s="196">
        <f t="shared" si="6"/>
        <v>18.2745</v>
      </c>
      <c r="G160" s="196">
        <f t="shared" si="9"/>
        <v>17.684999999999999</v>
      </c>
      <c r="H160" s="196">
        <f t="shared" si="8"/>
        <v>16.505999999999997</v>
      </c>
      <c r="I160" s="109"/>
      <c r="J160" s="106"/>
      <c r="K160" s="109"/>
      <c r="L160" s="106"/>
      <c r="M160" s="109"/>
      <c r="N160" s="135"/>
      <c r="O160" s="103"/>
    </row>
    <row r="161" spans="1:15" ht="12.75" customHeight="1">
      <c r="A161" s="181">
        <v>4820074623990</v>
      </c>
      <c r="B161" s="185" t="s">
        <v>557</v>
      </c>
      <c r="C161" s="183" t="s">
        <v>624</v>
      </c>
      <c r="D161" s="183">
        <v>32</v>
      </c>
      <c r="E161" s="214">
        <v>19.649999999999999</v>
      </c>
      <c r="F161" s="196">
        <f t="shared" si="6"/>
        <v>18.2745</v>
      </c>
      <c r="G161" s="196">
        <f t="shared" si="9"/>
        <v>17.684999999999999</v>
      </c>
      <c r="H161" s="196">
        <f t="shared" si="8"/>
        <v>16.505999999999997</v>
      </c>
      <c r="I161" s="109"/>
      <c r="J161" s="106"/>
      <c r="K161" s="109"/>
      <c r="L161" s="106"/>
      <c r="M161" s="109"/>
      <c r="N161" s="135"/>
      <c r="O161" s="103"/>
    </row>
    <row r="162" spans="1:15" ht="12.75" customHeight="1">
      <c r="A162" s="181">
        <v>4820074624003</v>
      </c>
      <c r="B162" s="185" t="s">
        <v>558</v>
      </c>
      <c r="C162" s="183" t="s">
        <v>624</v>
      </c>
      <c r="D162" s="183">
        <v>32</v>
      </c>
      <c r="E162" s="214">
        <v>19.649999999999999</v>
      </c>
      <c r="F162" s="196">
        <f t="shared" si="6"/>
        <v>18.2745</v>
      </c>
      <c r="G162" s="196">
        <f t="shared" si="9"/>
        <v>17.684999999999999</v>
      </c>
      <c r="H162" s="196">
        <f t="shared" si="8"/>
        <v>16.505999999999997</v>
      </c>
      <c r="I162" s="109"/>
      <c r="J162" s="106"/>
      <c r="K162" s="109"/>
      <c r="L162" s="106"/>
      <c r="M162" s="109"/>
      <c r="N162" s="135"/>
      <c r="O162" s="103"/>
    </row>
    <row r="163" spans="1:15" ht="15.75" customHeight="1">
      <c r="A163" s="181">
        <v>4823080001776</v>
      </c>
      <c r="B163" s="185" t="s">
        <v>939</v>
      </c>
      <c r="C163" s="183" t="s">
        <v>8</v>
      </c>
      <c r="D163" s="223">
        <v>9</v>
      </c>
      <c r="E163" s="214">
        <v>30.95</v>
      </c>
      <c r="F163" s="196">
        <f t="shared" si="6"/>
        <v>28.7835</v>
      </c>
      <c r="G163" s="196">
        <f t="shared" si="9"/>
        <v>27.855</v>
      </c>
      <c r="H163" s="196">
        <f t="shared" si="8"/>
        <v>25.997999999999998</v>
      </c>
      <c r="I163" s="109"/>
      <c r="J163" s="106"/>
      <c r="K163" s="109"/>
      <c r="L163" s="106"/>
      <c r="M163" s="109"/>
      <c r="N163" s="173"/>
      <c r="O163" s="103"/>
    </row>
    <row r="164" spans="1:15" ht="12.75" customHeight="1">
      <c r="A164" s="181">
        <v>4823080001783</v>
      </c>
      <c r="B164" s="185" t="s">
        <v>940</v>
      </c>
      <c r="C164" s="183" t="s">
        <v>8</v>
      </c>
      <c r="D164" s="183">
        <v>9</v>
      </c>
      <c r="E164" s="214">
        <v>30.95</v>
      </c>
      <c r="F164" s="196">
        <f t="shared" si="6"/>
        <v>28.7835</v>
      </c>
      <c r="G164" s="196">
        <f t="shared" si="9"/>
        <v>27.855</v>
      </c>
      <c r="H164" s="196">
        <f t="shared" si="8"/>
        <v>25.997999999999998</v>
      </c>
      <c r="I164" s="109"/>
      <c r="J164" s="106"/>
      <c r="K164" s="109"/>
      <c r="L164" s="106"/>
      <c r="M164" s="109"/>
      <c r="N164" s="173"/>
      <c r="O164" s="103"/>
    </row>
    <row r="165" spans="1:15" ht="12.75" customHeight="1">
      <c r="A165" s="181">
        <v>4823080001790</v>
      </c>
      <c r="B165" s="185" t="s">
        <v>941</v>
      </c>
      <c r="C165" s="183" t="s">
        <v>8</v>
      </c>
      <c r="D165" s="183">
        <v>9</v>
      </c>
      <c r="E165" s="214">
        <v>30.95</v>
      </c>
      <c r="F165" s="196">
        <f t="shared" si="6"/>
        <v>28.7835</v>
      </c>
      <c r="G165" s="196">
        <f t="shared" si="9"/>
        <v>27.855</v>
      </c>
      <c r="H165" s="196">
        <f t="shared" si="8"/>
        <v>25.997999999999998</v>
      </c>
      <c r="I165" s="109"/>
      <c r="J165" s="106"/>
      <c r="K165" s="109"/>
      <c r="L165" s="106"/>
      <c r="M165" s="109"/>
      <c r="N165" s="173"/>
      <c r="O165" s="103"/>
    </row>
    <row r="166" spans="1:15" ht="12.75" customHeight="1">
      <c r="A166" s="181">
        <v>4823080001806</v>
      </c>
      <c r="B166" s="185" t="s">
        <v>985</v>
      </c>
      <c r="C166" s="183" t="s">
        <v>8</v>
      </c>
      <c r="D166" s="183">
        <v>9</v>
      </c>
      <c r="E166" s="214">
        <v>30.95</v>
      </c>
      <c r="F166" s="196">
        <f t="shared" si="6"/>
        <v>28.7835</v>
      </c>
      <c r="G166" s="196">
        <f t="shared" si="9"/>
        <v>27.855</v>
      </c>
      <c r="H166" s="196">
        <f t="shared" si="8"/>
        <v>25.997999999999998</v>
      </c>
      <c r="I166" s="109"/>
      <c r="J166" s="106"/>
      <c r="K166" s="109"/>
      <c r="L166" s="106"/>
      <c r="M166" s="109"/>
      <c r="N166" s="173"/>
      <c r="O166" s="103"/>
    </row>
    <row r="167" spans="1:15" ht="15" customHeight="1">
      <c r="A167" s="181">
        <v>4823080002100</v>
      </c>
      <c r="B167" s="185" t="s">
        <v>1178</v>
      </c>
      <c r="C167" s="183"/>
      <c r="D167" s="183">
        <v>15</v>
      </c>
      <c r="E167" s="214">
        <v>27.8</v>
      </c>
      <c r="F167" s="196">
        <f t="shared" si="6"/>
        <v>25.854000000000003</v>
      </c>
      <c r="G167" s="196">
        <f t="shared" si="9"/>
        <v>25.02</v>
      </c>
      <c r="H167" s="196">
        <f t="shared" si="8"/>
        <v>23.352</v>
      </c>
      <c r="I167" s="109"/>
      <c r="J167" s="106"/>
      <c r="K167" s="109"/>
      <c r="L167" s="106"/>
      <c r="M167" s="109"/>
      <c r="N167" s="173"/>
      <c r="O167" s="103"/>
    </row>
    <row r="168" spans="1:15" ht="12.75" customHeight="1">
      <c r="A168" s="181">
        <v>4823080002117</v>
      </c>
      <c r="B168" s="185" t="s">
        <v>1179</v>
      </c>
      <c r="C168" s="183"/>
      <c r="D168" s="183">
        <v>15</v>
      </c>
      <c r="E168" s="214">
        <v>27.8</v>
      </c>
      <c r="F168" s="196">
        <f t="shared" si="6"/>
        <v>25.854000000000003</v>
      </c>
      <c r="G168" s="196">
        <f t="shared" si="9"/>
        <v>25.02</v>
      </c>
      <c r="H168" s="196">
        <f t="shared" si="8"/>
        <v>23.352</v>
      </c>
      <c r="I168" s="109"/>
      <c r="J168" s="106"/>
      <c r="K168" s="109"/>
      <c r="L168" s="106"/>
      <c r="M168" s="109"/>
      <c r="N168" s="173"/>
      <c r="O168" s="103"/>
    </row>
    <row r="169" spans="1:15" ht="12.75" customHeight="1">
      <c r="A169" s="181">
        <v>4823080002209</v>
      </c>
      <c r="B169" s="185" t="s">
        <v>1180</v>
      </c>
      <c r="C169" s="183"/>
      <c r="D169" s="183"/>
      <c r="E169" s="214">
        <v>27.8</v>
      </c>
      <c r="F169" s="196">
        <f t="shared" si="6"/>
        <v>25.854000000000003</v>
      </c>
      <c r="G169" s="196">
        <f t="shared" si="9"/>
        <v>25.02</v>
      </c>
      <c r="H169" s="196">
        <f t="shared" si="8"/>
        <v>23.352</v>
      </c>
      <c r="I169" s="109"/>
      <c r="J169" s="106"/>
      <c r="K169" s="109"/>
      <c r="L169" s="106"/>
      <c r="M169" s="109"/>
      <c r="N169" s="173"/>
      <c r="O169" s="103"/>
    </row>
    <row r="170" spans="1:15" ht="12.75" customHeight="1">
      <c r="A170" s="181">
        <v>4823080002124</v>
      </c>
      <c r="B170" s="185" t="s">
        <v>1181</v>
      </c>
      <c r="C170" s="183"/>
      <c r="D170" s="183"/>
      <c r="E170" s="214">
        <v>27.8</v>
      </c>
      <c r="F170" s="196">
        <f t="shared" si="6"/>
        <v>25.854000000000003</v>
      </c>
      <c r="G170" s="196">
        <f t="shared" si="9"/>
        <v>25.02</v>
      </c>
      <c r="H170" s="196">
        <f t="shared" si="8"/>
        <v>23.352</v>
      </c>
      <c r="I170" s="109"/>
      <c r="J170" s="106"/>
      <c r="K170" s="109"/>
      <c r="L170" s="106"/>
      <c r="M170" s="109"/>
      <c r="N170" s="173"/>
      <c r="O170" s="103"/>
    </row>
    <row r="171" spans="1:15" ht="15.75" customHeight="1">
      <c r="A171" s="227"/>
      <c r="B171" s="228" t="s">
        <v>377</v>
      </c>
      <c r="C171" s="211"/>
      <c r="D171" s="211"/>
      <c r="E171" s="211"/>
      <c r="F171" s="196">
        <f t="shared" si="6"/>
        <v>0</v>
      </c>
      <c r="G171" s="196">
        <f t="shared" si="9"/>
        <v>0</v>
      </c>
      <c r="H171" s="196">
        <f t="shared" si="8"/>
        <v>0</v>
      </c>
      <c r="I171" s="109"/>
      <c r="J171" s="106"/>
      <c r="K171" s="109"/>
      <c r="L171" s="106"/>
      <c r="M171" s="109"/>
      <c r="N171" s="173"/>
      <c r="O171" s="103"/>
    </row>
    <row r="172" spans="1:15" ht="12.75" customHeight="1">
      <c r="A172" s="187">
        <v>4820074620449</v>
      </c>
      <c r="B172" s="229" t="s">
        <v>772</v>
      </c>
      <c r="C172" s="189" t="s">
        <v>108</v>
      </c>
      <c r="D172" s="189">
        <v>16</v>
      </c>
      <c r="E172" s="230">
        <v>27.6</v>
      </c>
      <c r="F172" s="196">
        <f t="shared" si="6"/>
        <v>25.668000000000003</v>
      </c>
      <c r="G172" s="196">
        <f t="shared" si="9"/>
        <v>24.840000000000003</v>
      </c>
      <c r="H172" s="196">
        <f t="shared" si="8"/>
        <v>23.184000000000001</v>
      </c>
      <c r="I172" s="109"/>
      <c r="J172" s="106"/>
      <c r="K172" s="109"/>
      <c r="L172" s="106"/>
      <c r="M172" s="109"/>
      <c r="N172" s="106"/>
      <c r="O172" s="147"/>
    </row>
    <row r="173" spans="1:15" ht="12.75" customHeight="1">
      <c r="A173" s="187">
        <v>4820074620432</v>
      </c>
      <c r="B173" s="229" t="s">
        <v>773</v>
      </c>
      <c r="C173" s="189" t="s">
        <v>108</v>
      </c>
      <c r="D173" s="189">
        <v>16</v>
      </c>
      <c r="E173" s="230">
        <v>27.6</v>
      </c>
      <c r="F173" s="196">
        <f t="shared" si="6"/>
        <v>25.668000000000003</v>
      </c>
      <c r="G173" s="196">
        <f t="shared" si="9"/>
        <v>24.840000000000003</v>
      </c>
      <c r="H173" s="196">
        <f t="shared" si="8"/>
        <v>23.184000000000001</v>
      </c>
      <c r="I173" s="109"/>
      <c r="J173" s="106"/>
      <c r="K173" s="109"/>
      <c r="L173" s="106"/>
      <c r="M173" s="109"/>
      <c r="N173" s="106"/>
      <c r="O173" s="147"/>
    </row>
    <row r="174" spans="1:15" ht="12.75" customHeight="1">
      <c r="A174" s="187">
        <v>4820074620456</v>
      </c>
      <c r="B174" s="229" t="s">
        <v>774</v>
      </c>
      <c r="C174" s="189" t="s">
        <v>108</v>
      </c>
      <c r="D174" s="189">
        <v>16</v>
      </c>
      <c r="E174" s="230">
        <v>27.6</v>
      </c>
      <c r="F174" s="196">
        <f t="shared" si="6"/>
        <v>25.668000000000003</v>
      </c>
      <c r="G174" s="196">
        <f t="shared" si="9"/>
        <v>24.840000000000003</v>
      </c>
      <c r="H174" s="196">
        <f t="shared" si="8"/>
        <v>23.184000000000001</v>
      </c>
      <c r="I174" s="109"/>
      <c r="J174" s="106"/>
      <c r="K174" s="109"/>
      <c r="L174" s="106"/>
      <c r="M174" s="109"/>
      <c r="N174" s="106"/>
      <c r="O174" s="147"/>
    </row>
    <row r="175" spans="1:15" ht="12.75" hidden="1" customHeight="1">
      <c r="A175" s="187">
        <v>4820074624935</v>
      </c>
      <c r="B175" s="229" t="s">
        <v>1035</v>
      </c>
      <c r="C175" s="189"/>
      <c r="D175" s="189">
        <v>17</v>
      </c>
      <c r="E175" s="230">
        <v>29</v>
      </c>
      <c r="F175" s="196">
        <f t="shared" si="6"/>
        <v>26.970000000000002</v>
      </c>
      <c r="G175" s="196">
        <f t="shared" si="9"/>
        <v>26.1</v>
      </c>
      <c r="H175" s="196">
        <f t="shared" si="8"/>
        <v>24.36</v>
      </c>
      <c r="I175" s="109"/>
      <c r="J175" s="106"/>
      <c r="K175" s="109"/>
      <c r="L175" s="106"/>
      <c r="M175" s="109"/>
      <c r="N175" s="106"/>
      <c r="O175" s="147"/>
    </row>
    <row r="176" spans="1:15" ht="12.75" hidden="1" customHeight="1">
      <c r="A176" s="187">
        <v>4820074624928</v>
      </c>
      <c r="B176" s="229" t="s">
        <v>1036</v>
      </c>
      <c r="C176" s="189"/>
      <c r="D176" s="189">
        <v>17</v>
      </c>
      <c r="E176" s="230">
        <v>29</v>
      </c>
      <c r="F176" s="196">
        <f t="shared" si="6"/>
        <v>26.970000000000002</v>
      </c>
      <c r="G176" s="196">
        <f t="shared" si="9"/>
        <v>26.1</v>
      </c>
      <c r="H176" s="196">
        <f t="shared" si="8"/>
        <v>24.36</v>
      </c>
      <c r="I176" s="109"/>
      <c r="J176" s="106"/>
      <c r="K176" s="109"/>
      <c r="L176" s="106"/>
      <c r="M176" s="109"/>
      <c r="N176" s="106"/>
      <c r="O176" s="147"/>
    </row>
    <row r="177" spans="1:15" ht="12.75" customHeight="1">
      <c r="A177" s="187">
        <v>4820074620977</v>
      </c>
      <c r="B177" s="229" t="s">
        <v>1029</v>
      </c>
      <c r="C177" s="189" t="s">
        <v>783</v>
      </c>
      <c r="D177" s="189">
        <v>12</v>
      </c>
      <c r="E177" s="230">
        <v>37.6</v>
      </c>
      <c r="F177" s="196">
        <f t="shared" si="6"/>
        <v>34.968000000000004</v>
      </c>
      <c r="G177" s="196">
        <f t="shared" si="9"/>
        <v>33.840000000000003</v>
      </c>
      <c r="H177" s="196">
        <f t="shared" si="8"/>
        <v>31.584</v>
      </c>
      <c r="I177" s="109"/>
      <c r="J177" s="106"/>
      <c r="K177" s="109"/>
      <c r="L177" s="106"/>
      <c r="M177" s="109"/>
      <c r="N177" s="106"/>
      <c r="O177" s="147"/>
    </row>
    <row r="178" spans="1:15" ht="12.75" customHeight="1">
      <c r="A178" s="187">
        <v>4823080001592</v>
      </c>
      <c r="B178" s="229" t="s">
        <v>1030</v>
      </c>
      <c r="C178" s="189"/>
      <c r="D178" s="189">
        <v>12</v>
      </c>
      <c r="E178" s="230">
        <v>37.6</v>
      </c>
      <c r="F178" s="196">
        <f t="shared" si="6"/>
        <v>34.968000000000004</v>
      </c>
      <c r="G178" s="196">
        <f t="shared" si="9"/>
        <v>33.840000000000003</v>
      </c>
      <c r="H178" s="196">
        <f t="shared" si="8"/>
        <v>31.584</v>
      </c>
      <c r="I178" s="109"/>
      <c r="J178" s="106"/>
      <c r="K178" s="109"/>
      <c r="L178" s="106"/>
      <c r="M178" s="109"/>
      <c r="N178" s="106"/>
      <c r="O178" s="147"/>
    </row>
    <row r="179" spans="1:15" ht="12.75" customHeight="1">
      <c r="A179" s="187">
        <v>4823080001585</v>
      </c>
      <c r="B179" s="229" t="s">
        <v>1031</v>
      </c>
      <c r="C179" s="189"/>
      <c r="D179" s="189">
        <v>12</v>
      </c>
      <c r="E179" s="230">
        <v>37.6</v>
      </c>
      <c r="F179" s="196">
        <f t="shared" si="6"/>
        <v>34.968000000000004</v>
      </c>
      <c r="G179" s="196">
        <f t="shared" si="9"/>
        <v>33.840000000000003</v>
      </c>
      <c r="H179" s="196">
        <f t="shared" si="8"/>
        <v>31.584</v>
      </c>
      <c r="I179" s="109"/>
      <c r="J179" s="106"/>
      <c r="K179" s="109"/>
      <c r="L179" s="106"/>
      <c r="M179" s="109"/>
      <c r="N179" s="106"/>
      <c r="O179" s="147"/>
    </row>
    <row r="180" spans="1:15" ht="12.75" customHeight="1">
      <c r="A180" s="187">
        <v>4823080001158</v>
      </c>
      <c r="B180" s="229" t="s">
        <v>917</v>
      </c>
      <c r="C180" s="189" t="s">
        <v>810</v>
      </c>
      <c r="D180" s="189">
        <v>20</v>
      </c>
      <c r="E180" s="230">
        <v>21</v>
      </c>
      <c r="F180" s="196">
        <f t="shared" si="6"/>
        <v>19.53</v>
      </c>
      <c r="G180" s="196">
        <f t="shared" si="9"/>
        <v>18.900000000000002</v>
      </c>
      <c r="H180" s="196">
        <f t="shared" si="8"/>
        <v>17.64</v>
      </c>
      <c r="I180" s="109"/>
      <c r="J180" s="106"/>
      <c r="K180" s="109"/>
      <c r="L180" s="106"/>
      <c r="M180" s="109"/>
      <c r="N180" s="106"/>
      <c r="O180" s="147"/>
    </row>
    <row r="181" spans="1:15" ht="12.75" customHeight="1">
      <c r="A181" s="187">
        <v>4823080001578</v>
      </c>
      <c r="B181" s="229" t="s">
        <v>918</v>
      </c>
      <c r="C181" s="189"/>
      <c r="D181" s="189">
        <v>20</v>
      </c>
      <c r="E181" s="230">
        <v>21</v>
      </c>
      <c r="F181" s="196">
        <f t="shared" si="6"/>
        <v>19.53</v>
      </c>
      <c r="G181" s="196">
        <f t="shared" si="9"/>
        <v>18.900000000000002</v>
      </c>
      <c r="H181" s="196">
        <f t="shared" si="8"/>
        <v>17.64</v>
      </c>
      <c r="I181" s="109"/>
      <c r="J181" s="106"/>
      <c r="K181" s="109"/>
      <c r="L181" s="106"/>
      <c r="M181" s="109"/>
      <c r="N181" s="106"/>
      <c r="O181" s="147"/>
    </row>
    <row r="182" spans="1:15" ht="12.75" customHeight="1">
      <c r="A182" s="187">
        <v>4823080001561</v>
      </c>
      <c r="B182" s="229" t="s">
        <v>919</v>
      </c>
      <c r="C182" s="189"/>
      <c r="D182" s="189">
        <v>20</v>
      </c>
      <c r="E182" s="230">
        <v>21</v>
      </c>
      <c r="F182" s="196">
        <f t="shared" si="6"/>
        <v>19.53</v>
      </c>
      <c r="G182" s="196">
        <f t="shared" si="9"/>
        <v>18.900000000000002</v>
      </c>
      <c r="H182" s="196">
        <f t="shared" si="8"/>
        <v>17.64</v>
      </c>
      <c r="I182" s="109"/>
      <c r="J182" s="106"/>
      <c r="K182" s="109"/>
      <c r="L182" s="106"/>
      <c r="M182" s="109"/>
      <c r="N182" s="106"/>
      <c r="O182" s="147"/>
    </row>
    <row r="183" spans="1:15" ht="12.75" hidden="1" customHeight="1">
      <c r="A183" s="187">
        <v>4820074620241</v>
      </c>
      <c r="B183" s="229" t="s">
        <v>775</v>
      </c>
      <c r="C183" s="189" t="s">
        <v>510</v>
      </c>
      <c r="D183" s="189">
        <v>30</v>
      </c>
      <c r="E183" s="230">
        <v>31.5</v>
      </c>
      <c r="F183" s="196">
        <f t="shared" si="6"/>
        <v>29.295000000000002</v>
      </c>
      <c r="G183" s="196">
        <f t="shared" si="9"/>
        <v>28.35</v>
      </c>
      <c r="H183" s="196">
        <f t="shared" si="8"/>
        <v>26.459999999999997</v>
      </c>
      <c r="I183" s="109"/>
      <c r="J183" s="106"/>
      <c r="K183" s="109"/>
      <c r="L183" s="106"/>
      <c r="M183" s="109"/>
      <c r="N183" s="106"/>
      <c r="O183" s="147"/>
    </row>
    <row r="184" spans="1:15" ht="12.75" hidden="1" customHeight="1">
      <c r="A184" s="187">
        <v>4820074620258</v>
      </c>
      <c r="B184" s="229" t="s">
        <v>776</v>
      </c>
      <c r="C184" s="189" t="s">
        <v>510</v>
      </c>
      <c r="D184" s="189">
        <v>30</v>
      </c>
      <c r="E184" s="230">
        <v>31.5</v>
      </c>
      <c r="F184" s="196">
        <f t="shared" si="6"/>
        <v>29.295000000000002</v>
      </c>
      <c r="G184" s="196">
        <f t="shared" si="9"/>
        <v>28.35</v>
      </c>
      <c r="H184" s="196">
        <f t="shared" si="8"/>
        <v>26.459999999999997</v>
      </c>
      <c r="I184" s="109"/>
      <c r="J184" s="106"/>
      <c r="K184" s="109"/>
      <c r="L184" s="106"/>
      <c r="M184" s="109"/>
      <c r="N184" s="106"/>
      <c r="O184" s="147"/>
    </row>
    <row r="185" spans="1:15" ht="12.75" hidden="1" customHeight="1">
      <c r="A185" s="187">
        <v>4820074620227</v>
      </c>
      <c r="B185" s="229" t="s">
        <v>777</v>
      </c>
      <c r="C185" s="189" t="s">
        <v>510</v>
      </c>
      <c r="D185" s="189">
        <v>30</v>
      </c>
      <c r="E185" s="230">
        <v>31.5</v>
      </c>
      <c r="F185" s="196">
        <f t="shared" si="6"/>
        <v>29.295000000000002</v>
      </c>
      <c r="G185" s="196">
        <f t="shared" si="9"/>
        <v>28.35</v>
      </c>
      <c r="H185" s="196">
        <f t="shared" si="8"/>
        <v>26.459999999999997</v>
      </c>
      <c r="I185" s="109"/>
      <c r="J185" s="106"/>
      <c r="K185" s="109"/>
      <c r="L185" s="106"/>
      <c r="M185" s="109"/>
      <c r="N185" s="106"/>
      <c r="O185" s="147"/>
    </row>
    <row r="186" spans="1:15" ht="12.75" hidden="1" customHeight="1">
      <c r="A186" s="187">
        <v>4820074620234</v>
      </c>
      <c r="B186" s="229" t="s">
        <v>778</v>
      </c>
      <c r="C186" s="189" t="s">
        <v>510</v>
      </c>
      <c r="D186" s="189">
        <v>30</v>
      </c>
      <c r="E186" s="230">
        <v>31.5</v>
      </c>
      <c r="F186" s="196">
        <f t="shared" ref="F186:F195" si="10">E186*0.93</f>
        <v>29.295000000000002</v>
      </c>
      <c r="G186" s="196">
        <f t="shared" si="9"/>
        <v>28.35</v>
      </c>
      <c r="H186" s="196">
        <f t="shared" si="8"/>
        <v>26.459999999999997</v>
      </c>
      <c r="I186" s="109"/>
      <c r="J186" s="106"/>
      <c r="K186" s="109"/>
      <c r="L186" s="106"/>
      <c r="M186" s="109"/>
      <c r="N186" s="106"/>
      <c r="O186" s="147"/>
    </row>
    <row r="187" spans="1:15" ht="12.75" customHeight="1">
      <c r="A187" s="181"/>
      <c r="B187" s="239" t="s">
        <v>1759</v>
      </c>
      <c r="C187" s="183"/>
      <c r="D187" s="183"/>
      <c r="E187" s="214"/>
      <c r="F187" s="196">
        <f t="shared" si="10"/>
        <v>0</v>
      </c>
      <c r="G187" s="220"/>
      <c r="H187" s="196">
        <f t="shared" ref="H187:H195" si="11">E187*0.84</f>
        <v>0</v>
      </c>
      <c r="I187" s="109"/>
      <c r="J187" s="106"/>
      <c r="K187" s="109"/>
      <c r="L187" s="106"/>
      <c r="M187" s="109"/>
      <c r="N187" s="106"/>
      <c r="O187" s="107"/>
    </row>
    <row r="188" spans="1:15" ht="12.75" customHeight="1">
      <c r="A188" s="181">
        <v>4823080004425</v>
      </c>
      <c r="B188" s="185" t="s">
        <v>1758</v>
      </c>
      <c r="C188" s="183"/>
      <c r="D188" s="183"/>
      <c r="E188" s="214">
        <v>25.95</v>
      </c>
      <c r="F188" s="196">
        <f t="shared" si="10"/>
        <v>24.133500000000002</v>
      </c>
      <c r="G188" s="220"/>
      <c r="H188" s="196">
        <f t="shared" si="11"/>
        <v>21.797999999999998</v>
      </c>
      <c r="I188" s="109"/>
      <c r="J188" s="106"/>
      <c r="K188" s="109"/>
      <c r="L188" s="106"/>
      <c r="M188" s="109"/>
      <c r="N188" s="106"/>
      <c r="O188" s="107"/>
    </row>
    <row r="189" spans="1:15" ht="12.75" customHeight="1">
      <c r="A189" s="181">
        <v>4823080004432</v>
      </c>
      <c r="B189" s="185" t="s">
        <v>1761</v>
      </c>
      <c r="C189" s="183"/>
      <c r="D189" s="183"/>
      <c r="E189" s="214">
        <v>21.5</v>
      </c>
      <c r="F189" s="196">
        <f t="shared" si="10"/>
        <v>19.995000000000001</v>
      </c>
      <c r="G189" s="220"/>
      <c r="H189" s="196">
        <f t="shared" si="11"/>
        <v>18.059999999999999</v>
      </c>
      <c r="I189" s="109"/>
      <c r="J189" s="106"/>
      <c r="K189" s="109"/>
      <c r="L189" s="106"/>
      <c r="M189" s="109"/>
      <c r="N189" s="106"/>
      <c r="O189" s="107"/>
    </row>
    <row r="190" spans="1:15" ht="12.75" customHeight="1">
      <c r="A190" s="181">
        <v>4823080004463</v>
      </c>
      <c r="B190" s="185" t="s">
        <v>1762</v>
      </c>
      <c r="C190" s="183"/>
      <c r="D190" s="183"/>
      <c r="E190" s="214">
        <v>21.5</v>
      </c>
      <c r="F190" s="196">
        <f t="shared" si="10"/>
        <v>19.995000000000001</v>
      </c>
      <c r="G190" s="220"/>
      <c r="H190" s="196">
        <f t="shared" si="11"/>
        <v>18.059999999999999</v>
      </c>
      <c r="I190" s="109"/>
      <c r="J190" s="106"/>
      <c r="K190" s="109"/>
      <c r="L190" s="106"/>
      <c r="M190" s="109"/>
      <c r="N190" s="106"/>
      <c r="O190" s="107"/>
    </row>
    <row r="191" spans="1:15" ht="12.75" customHeight="1">
      <c r="A191" s="181">
        <v>4823080004418</v>
      </c>
      <c r="B191" s="185" t="s">
        <v>1760</v>
      </c>
      <c r="C191" s="183"/>
      <c r="D191" s="183"/>
      <c r="E191" s="214">
        <v>21.5</v>
      </c>
      <c r="F191" s="196">
        <f t="shared" si="10"/>
        <v>19.995000000000001</v>
      </c>
      <c r="G191" s="220"/>
      <c r="H191" s="196">
        <f t="shared" si="11"/>
        <v>18.059999999999999</v>
      </c>
      <c r="I191" s="109"/>
      <c r="J191" s="106"/>
      <c r="K191" s="109"/>
      <c r="L191" s="106"/>
      <c r="M191" s="109"/>
      <c r="N191" s="106"/>
      <c r="O191" s="107"/>
    </row>
    <row r="192" spans="1:15" ht="12.75" customHeight="1">
      <c r="A192" s="181">
        <v>4823080004401</v>
      </c>
      <c r="B192" s="185" t="s">
        <v>1763</v>
      </c>
      <c r="C192" s="183"/>
      <c r="D192" s="183"/>
      <c r="E192" s="214">
        <v>21.5</v>
      </c>
      <c r="F192" s="196">
        <f t="shared" si="10"/>
        <v>19.995000000000001</v>
      </c>
      <c r="G192" s="220"/>
      <c r="H192" s="196">
        <f t="shared" si="11"/>
        <v>18.059999999999999</v>
      </c>
      <c r="I192" s="109"/>
      <c r="J192" s="106"/>
      <c r="K192" s="109"/>
      <c r="L192" s="106"/>
      <c r="M192" s="109"/>
      <c r="N192" s="106"/>
      <c r="O192" s="107"/>
    </row>
    <row r="193" spans="1:15" ht="12.75" customHeight="1">
      <c r="A193" s="181">
        <v>4823080004395</v>
      </c>
      <c r="B193" s="185" t="s">
        <v>1764</v>
      </c>
      <c r="C193" s="183"/>
      <c r="D193" s="183"/>
      <c r="E193" s="214">
        <v>21.5</v>
      </c>
      <c r="F193" s="196">
        <f t="shared" si="10"/>
        <v>19.995000000000001</v>
      </c>
      <c r="G193" s="220"/>
      <c r="H193" s="196">
        <f t="shared" si="11"/>
        <v>18.059999999999999</v>
      </c>
      <c r="I193" s="109"/>
      <c r="J193" s="106"/>
      <c r="K193" s="109"/>
      <c r="L193" s="106"/>
      <c r="M193" s="109"/>
      <c r="N193" s="106"/>
      <c r="O193" s="107"/>
    </row>
    <row r="194" spans="1:15" ht="12.75" customHeight="1">
      <c r="A194" s="181">
        <v>4823080004371</v>
      </c>
      <c r="B194" s="185" t="s">
        <v>1765</v>
      </c>
      <c r="C194" s="183"/>
      <c r="D194" s="183"/>
      <c r="E194" s="214">
        <v>21.5</v>
      </c>
      <c r="F194" s="196">
        <f t="shared" si="10"/>
        <v>19.995000000000001</v>
      </c>
      <c r="G194" s="220"/>
      <c r="H194" s="196">
        <f t="shared" si="11"/>
        <v>18.059999999999999</v>
      </c>
      <c r="I194" s="109"/>
      <c r="J194" s="106"/>
      <c r="K194" s="109"/>
      <c r="L194" s="106"/>
      <c r="M194" s="109"/>
      <c r="N194" s="106"/>
      <c r="O194" s="107"/>
    </row>
    <row r="195" spans="1:15" ht="12.75" customHeight="1">
      <c r="A195" s="181">
        <v>4823080004388</v>
      </c>
      <c r="B195" s="185" t="s">
        <v>1766</v>
      </c>
      <c r="C195" s="183"/>
      <c r="D195" s="183"/>
      <c r="E195" s="214">
        <v>21.5</v>
      </c>
      <c r="F195" s="196">
        <f t="shared" si="10"/>
        <v>19.995000000000001</v>
      </c>
      <c r="G195" s="220"/>
      <c r="H195" s="196">
        <f t="shared" si="11"/>
        <v>18.059999999999999</v>
      </c>
      <c r="I195" s="109"/>
      <c r="J195" s="106"/>
      <c r="K195" s="109"/>
      <c r="L195" s="106"/>
      <c r="M195" s="109"/>
      <c r="N195" s="106"/>
      <c r="O195" s="107"/>
    </row>
    <row r="196" spans="1:15" ht="12.75" customHeight="1">
      <c r="A196" s="191"/>
      <c r="B196" s="338"/>
      <c r="C196" s="212"/>
      <c r="D196" s="212"/>
      <c r="E196" s="213"/>
      <c r="F196" s="196"/>
      <c r="G196" s="220"/>
      <c r="H196" s="196"/>
      <c r="I196" s="109"/>
      <c r="J196" s="106"/>
      <c r="K196" s="109"/>
      <c r="L196" s="106"/>
      <c r="M196" s="109"/>
      <c r="N196" s="106"/>
      <c r="O196" s="107"/>
    </row>
    <row r="197" spans="1:15" ht="12.75" customHeight="1">
      <c r="A197" s="191"/>
      <c r="B197" s="338"/>
      <c r="C197" s="212"/>
      <c r="D197" s="212"/>
      <c r="E197" s="213"/>
      <c r="F197" s="196"/>
      <c r="G197" s="220"/>
      <c r="H197" s="196"/>
      <c r="I197" s="109"/>
      <c r="J197" s="106"/>
      <c r="K197" s="109"/>
      <c r="L197" s="106"/>
      <c r="M197" s="109"/>
      <c r="N197" s="106"/>
      <c r="O197" s="107"/>
    </row>
    <row r="198" spans="1:15" ht="12.75" customHeight="1">
      <c r="A198" s="191"/>
      <c r="B198" s="338"/>
      <c r="C198" s="212"/>
      <c r="D198" s="212"/>
      <c r="E198" s="213"/>
      <c r="F198" s="196"/>
      <c r="G198" s="220"/>
      <c r="H198" s="196"/>
      <c r="I198" s="109"/>
      <c r="J198" s="106"/>
      <c r="K198" s="109"/>
      <c r="L198" s="106"/>
      <c r="M198" s="109"/>
      <c r="N198" s="106"/>
      <c r="O198" s="107"/>
    </row>
    <row r="199" spans="1:15" ht="12.75" customHeight="1">
      <c r="A199" s="181"/>
      <c r="B199" s="239" t="s">
        <v>1304</v>
      </c>
      <c r="C199" s="183"/>
      <c r="D199" s="183"/>
      <c r="E199" s="214"/>
      <c r="F199" s="196">
        <f t="shared" ref="F199:F278" si="12">E199*0.93</f>
        <v>0</v>
      </c>
      <c r="G199" s="220"/>
      <c r="H199" s="196">
        <f t="shared" si="8"/>
        <v>0</v>
      </c>
      <c r="I199" s="109"/>
      <c r="J199" s="106"/>
      <c r="K199" s="109"/>
      <c r="L199" s="106"/>
      <c r="M199" s="109"/>
      <c r="N199" s="106"/>
      <c r="O199" s="107"/>
    </row>
    <row r="200" spans="1:15" ht="12.75" customHeight="1">
      <c r="A200" s="181">
        <v>4823080003145</v>
      </c>
      <c r="B200" s="185" t="s">
        <v>1305</v>
      </c>
      <c r="C200" s="183"/>
      <c r="D200" s="183"/>
      <c r="E200" s="214">
        <v>36.700000000000003</v>
      </c>
      <c r="F200" s="196">
        <f t="shared" si="12"/>
        <v>34.131000000000007</v>
      </c>
      <c r="G200" s="220"/>
      <c r="H200" s="196">
        <f t="shared" si="8"/>
        <v>30.828000000000003</v>
      </c>
      <c r="I200" s="109"/>
      <c r="J200" s="106"/>
      <c r="K200" s="109"/>
      <c r="L200" s="106"/>
      <c r="M200" s="109"/>
      <c r="N200" s="106"/>
      <c r="O200" s="107"/>
    </row>
    <row r="201" spans="1:15" ht="12.75" customHeight="1">
      <c r="A201" s="181">
        <v>4823080003138</v>
      </c>
      <c r="B201" s="185" t="s">
        <v>1306</v>
      </c>
      <c r="C201" s="183"/>
      <c r="D201" s="183"/>
      <c r="E201" s="214">
        <v>36.700000000000003</v>
      </c>
      <c r="F201" s="196">
        <f t="shared" si="12"/>
        <v>34.131000000000007</v>
      </c>
      <c r="G201" s="220"/>
      <c r="H201" s="196">
        <f t="shared" si="8"/>
        <v>30.828000000000003</v>
      </c>
      <c r="I201" s="109"/>
      <c r="J201" s="106"/>
      <c r="K201" s="109"/>
      <c r="L201" s="106"/>
      <c r="M201" s="109"/>
      <c r="N201" s="106"/>
      <c r="O201" s="107"/>
    </row>
    <row r="202" spans="1:15" ht="12.75" customHeight="1">
      <c r="A202" s="181">
        <v>4823080003107</v>
      </c>
      <c r="B202" s="185" t="s">
        <v>1322</v>
      </c>
      <c r="C202" s="183"/>
      <c r="D202" s="183"/>
      <c r="E202" s="214">
        <v>36.700000000000003</v>
      </c>
      <c r="F202" s="196">
        <f t="shared" si="12"/>
        <v>34.131000000000007</v>
      </c>
      <c r="G202" s="220"/>
      <c r="H202" s="196">
        <f t="shared" si="8"/>
        <v>30.828000000000003</v>
      </c>
      <c r="I202" s="109"/>
      <c r="J202" s="106"/>
      <c r="K202" s="109"/>
      <c r="L202" s="106"/>
      <c r="M202" s="109"/>
      <c r="N202" s="106"/>
      <c r="O202" s="107"/>
    </row>
    <row r="203" spans="1:15" ht="12.75" customHeight="1">
      <c r="A203" s="181">
        <v>4823080003190</v>
      </c>
      <c r="B203" s="185" t="s">
        <v>1307</v>
      </c>
      <c r="C203" s="183"/>
      <c r="D203" s="183"/>
      <c r="E203" s="214">
        <v>36.700000000000003</v>
      </c>
      <c r="F203" s="196">
        <f t="shared" si="12"/>
        <v>34.131000000000007</v>
      </c>
      <c r="G203" s="220"/>
      <c r="H203" s="196">
        <f t="shared" si="8"/>
        <v>30.828000000000003</v>
      </c>
      <c r="I203" s="109"/>
      <c r="J203" s="106"/>
      <c r="K203" s="109"/>
      <c r="L203" s="106"/>
      <c r="M203" s="109"/>
      <c r="N203" s="106"/>
      <c r="O203" s="107"/>
    </row>
    <row r="204" spans="1:15" ht="12.75" customHeight="1">
      <c r="A204" s="181">
        <v>4823080003121</v>
      </c>
      <c r="B204" s="185" t="s">
        <v>1308</v>
      </c>
      <c r="C204" s="183"/>
      <c r="D204" s="183"/>
      <c r="E204" s="214">
        <v>36.700000000000003</v>
      </c>
      <c r="F204" s="196">
        <f t="shared" si="12"/>
        <v>34.131000000000007</v>
      </c>
      <c r="G204" s="220"/>
      <c r="H204" s="196">
        <f t="shared" si="8"/>
        <v>30.828000000000003</v>
      </c>
      <c r="I204" s="109"/>
      <c r="J204" s="106"/>
      <c r="K204" s="109"/>
      <c r="L204" s="106"/>
      <c r="M204" s="109"/>
      <c r="N204" s="106"/>
      <c r="O204" s="107"/>
    </row>
    <row r="205" spans="1:15" ht="12.75" customHeight="1">
      <c r="A205" s="181">
        <v>4823080003176</v>
      </c>
      <c r="B205" s="185" t="s">
        <v>1309</v>
      </c>
      <c r="C205" s="183"/>
      <c r="D205" s="183"/>
      <c r="E205" s="214">
        <v>38.85</v>
      </c>
      <c r="F205" s="196">
        <f t="shared" si="12"/>
        <v>36.130500000000005</v>
      </c>
      <c r="G205" s="220"/>
      <c r="H205" s="196">
        <f t="shared" si="8"/>
        <v>32.634</v>
      </c>
      <c r="I205" s="109"/>
      <c r="J205" s="106"/>
      <c r="K205" s="109"/>
      <c r="L205" s="106"/>
      <c r="M205" s="109"/>
      <c r="N205" s="106"/>
      <c r="O205" s="107"/>
    </row>
    <row r="206" spans="1:15" ht="12.75" customHeight="1">
      <c r="A206" s="181">
        <v>4823080003114</v>
      </c>
      <c r="B206" s="185" t="s">
        <v>1310</v>
      </c>
      <c r="C206" s="183"/>
      <c r="D206" s="183"/>
      <c r="E206" s="214">
        <v>38.85</v>
      </c>
      <c r="F206" s="196">
        <f t="shared" si="12"/>
        <v>36.130500000000005</v>
      </c>
      <c r="G206" s="220"/>
      <c r="H206" s="196">
        <f t="shared" si="8"/>
        <v>32.634</v>
      </c>
      <c r="I206" s="109"/>
      <c r="J206" s="106"/>
      <c r="K206" s="109"/>
      <c r="L206" s="106"/>
      <c r="M206" s="109"/>
      <c r="N206" s="106"/>
      <c r="O206" s="107"/>
    </row>
    <row r="207" spans="1:15" ht="12.75" customHeight="1">
      <c r="A207" s="181">
        <v>4823080003152</v>
      </c>
      <c r="B207" s="185" t="s">
        <v>1311</v>
      </c>
      <c r="C207" s="183"/>
      <c r="D207" s="183"/>
      <c r="E207" s="214">
        <v>38.85</v>
      </c>
      <c r="F207" s="196">
        <f t="shared" si="12"/>
        <v>36.130500000000005</v>
      </c>
      <c r="G207" s="220"/>
      <c r="H207" s="196">
        <f t="shared" si="8"/>
        <v>32.634</v>
      </c>
      <c r="I207" s="109"/>
      <c r="J207" s="106"/>
      <c r="K207" s="109"/>
      <c r="L207" s="106"/>
      <c r="M207" s="109"/>
      <c r="N207" s="106"/>
      <c r="O207" s="107"/>
    </row>
    <row r="208" spans="1:15" ht="12.75" customHeight="1">
      <c r="A208" s="181">
        <v>4823080003183</v>
      </c>
      <c r="B208" s="185" t="s">
        <v>1312</v>
      </c>
      <c r="C208" s="183"/>
      <c r="D208" s="183"/>
      <c r="E208" s="214">
        <v>38.85</v>
      </c>
      <c r="F208" s="196">
        <f t="shared" si="12"/>
        <v>36.130500000000005</v>
      </c>
      <c r="G208" s="220"/>
      <c r="H208" s="196">
        <f t="shared" ref="H208:H268" si="13">E208*0.84</f>
        <v>32.634</v>
      </c>
      <c r="I208" s="109"/>
      <c r="J208" s="106"/>
      <c r="K208" s="109"/>
      <c r="L208" s="106"/>
      <c r="M208" s="109"/>
      <c r="N208" s="106"/>
      <c r="O208" s="107"/>
    </row>
    <row r="209" spans="1:15" ht="12.75" customHeight="1">
      <c r="A209" s="181">
        <v>4823080003169</v>
      </c>
      <c r="B209" s="185" t="s">
        <v>1313</v>
      </c>
      <c r="C209" s="183"/>
      <c r="D209" s="183"/>
      <c r="E209" s="214">
        <v>38.85</v>
      </c>
      <c r="F209" s="196">
        <f t="shared" si="12"/>
        <v>36.130500000000005</v>
      </c>
      <c r="G209" s="220"/>
      <c r="H209" s="196">
        <f t="shared" si="13"/>
        <v>32.634</v>
      </c>
      <c r="I209" s="109"/>
      <c r="J209" s="106"/>
      <c r="K209" s="109"/>
      <c r="L209" s="106"/>
      <c r="M209" s="109"/>
      <c r="N209" s="106"/>
      <c r="O209" s="107"/>
    </row>
    <row r="210" spans="1:15" ht="12.75" customHeight="1">
      <c r="A210" s="304">
        <v>4823080003565</v>
      </c>
      <c r="B210" s="295" t="s">
        <v>1554</v>
      </c>
      <c r="C210" s="183"/>
      <c r="D210" s="183"/>
      <c r="E210" s="316">
        <v>35.9</v>
      </c>
      <c r="F210" s="196">
        <f t="shared" si="12"/>
        <v>33.387</v>
      </c>
      <c r="G210" s="220"/>
      <c r="H210" s="196">
        <f t="shared" si="13"/>
        <v>30.155999999999999</v>
      </c>
      <c r="I210" s="109"/>
      <c r="J210" s="106"/>
      <c r="K210" s="109"/>
      <c r="L210" s="106"/>
      <c r="M210" s="109"/>
      <c r="N210" s="106"/>
      <c r="O210" s="107"/>
    </row>
    <row r="211" spans="1:15" ht="12.75" customHeight="1">
      <c r="A211" s="304">
        <v>4823080003585</v>
      </c>
      <c r="B211" s="295" t="s">
        <v>1555</v>
      </c>
      <c r="C211" s="183"/>
      <c r="D211" s="183"/>
      <c r="E211" s="316">
        <v>35.9</v>
      </c>
      <c r="F211" s="196">
        <f t="shared" si="12"/>
        <v>33.387</v>
      </c>
      <c r="G211" s="220"/>
      <c r="H211" s="196">
        <f t="shared" si="13"/>
        <v>30.155999999999999</v>
      </c>
      <c r="I211" s="109"/>
      <c r="J211" s="106"/>
      <c r="K211" s="109"/>
      <c r="L211" s="106"/>
      <c r="M211" s="109"/>
      <c r="N211" s="106"/>
      <c r="O211" s="107"/>
    </row>
    <row r="212" spans="1:15" ht="12.75" customHeight="1">
      <c r="A212" s="304">
        <v>4823080003572</v>
      </c>
      <c r="B212" s="295" t="s">
        <v>1556</v>
      </c>
      <c r="C212" s="183"/>
      <c r="D212" s="183"/>
      <c r="E212" s="316">
        <v>35.9</v>
      </c>
      <c r="F212" s="196">
        <f t="shared" si="12"/>
        <v>33.387</v>
      </c>
      <c r="G212" s="220"/>
      <c r="H212" s="196">
        <f t="shared" si="13"/>
        <v>30.155999999999999</v>
      </c>
      <c r="I212" s="109"/>
      <c r="J212" s="106"/>
      <c r="K212" s="109"/>
      <c r="L212" s="106"/>
      <c r="M212" s="109"/>
      <c r="N212" s="106"/>
      <c r="O212" s="107"/>
    </row>
    <row r="213" spans="1:15" ht="12.75" customHeight="1">
      <c r="A213" s="304">
        <v>4823080003589</v>
      </c>
      <c r="B213" s="295" t="s">
        <v>1557</v>
      </c>
      <c r="C213" s="183"/>
      <c r="D213" s="183"/>
      <c r="E213" s="316">
        <v>35.9</v>
      </c>
      <c r="F213" s="196">
        <f t="shared" si="12"/>
        <v>33.387</v>
      </c>
      <c r="G213" s="220"/>
      <c r="H213" s="196">
        <f t="shared" si="13"/>
        <v>30.155999999999999</v>
      </c>
      <c r="I213" s="109"/>
      <c r="J213" s="106"/>
      <c r="K213" s="109"/>
      <c r="L213" s="106"/>
      <c r="M213" s="109"/>
      <c r="N213" s="106"/>
      <c r="O213" s="107"/>
    </row>
    <row r="214" spans="1:15" ht="12.75" customHeight="1">
      <c r="A214" s="304">
        <v>4823080003541</v>
      </c>
      <c r="B214" s="295" t="s">
        <v>1558</v>
      </c>
      <c r="C214" s="183"/>
      <c r="D214" s="183"/>
      <c r="E214" s="316">
        <v>29.7</v>
      </c>
      <c r="F214" s="196">
        <f t="shared" si="12"/>
        <v>27.621000000000002</v>
      </c>
      <c r="G214" s="220"/>
      <c r="H214" s="196">
        <f t="shared" si="13"/>
        <v>24.947999999999997</v>
      </c>
      <c r="I214" s="109"/>
      <c r="J214" s="106"/>
      <c r="K214" s="109"/>
      <c r="L214" s="106"/>
      <c r="M214" s="109"/>
      <c r="N214" s="106"/>
      <c r="O214" s="107"/>
    </row>
    <row r="215" spans="1:15" ht="12.75" hidden="1" customHeight="1">
      <c r="A215" s="304">
        <v>4823080003930</v>
      </c>
      <c r="B215" s="295" t="s">
        <v>1561</v>
      </c>
      <c r="C215" s="183"/>
      <c r="D215" s="183"/>
      <c r="E215" s="316">
        <v>29.7</v>
      </c>
      <c r="F215" s="196">
        <f t="shared" si="12"/>
        <v>27.621000000000002</v>
      </c>
      <c r="G215" s="220"/>
      <c r="H215" s="196">
        <f t="shared" si="13"/>
        <v>24.947999999999997</v>
      </c>
      <c r="I215" s="109"/>
      <c r="J215" s="106"/>
      <c r="K215" s="109"/>
      <c r="L215" s="106"/>
      <c r="M215" s="109"/>
      <c r="N215" s="106"/>
      <c r="O215" s="107"/>
    </row>
    <row r="216" spans="1:15" ht="12.75" hidden="1" customHeight="1">
      <c r="A216" s="304">
        <v>4823080003404</v>
      </c>
      <c r="B216" s="295" t="s">
        <v>1559</v>
      </c>
      <c r="C216" s="183"/>
      <c r="D216" s="183"/>
      <c r="E216" s="214">
        <v>32.9</v>
      </c>
      <c r="F216" s="196">
        <f t="shared" si="12"/>
        <v>30.597000000000001</v>
      </c>
      <c r="G216" s="220"/>
      <c r="H216" s="196">
        <f t="shared" si="13"/>
        <v>27.635999999999999</v>
      </c>
      <c r="I216" s="109"/>
      <c r="J216" s="106"/>
      <c r="K216" s="109"/>
      <c r="L216" s="106"/>
      <c r="M216" s="109"/>
      <c r="N216" s="106"/>
      <c r="O216" s="107"/>
    </row>
    <row r="217" spans="1:15" ht="12.75" hidden="1" customHeight="1">
      <c r="A217" s="304">
        <v>4823080003411</v>
      </c>
      <c r="B217" s="295" t="s">
        <v>1560</v>
      </c>
      <c r="C217" s="183"/>
      <c r="D217" s="183"/>
      <c r="E217" s="214">
        <v>32.9</v>
      </c>
      <c r="F217" s="196">
        <f t="shared" si="12"/>
        <v>30.597000000000001</v>
      </c>
      <c r="G217" s="220"/>
      <c r="H217" s="196">
        <f t="shared" si="13"/>
        <v>27.635999999999999</v>
      </c>
      <c r="I217" s="109"/>
      <c r="J217" s="106"/>
      <c r="K217" s="109"/>
      <c r="L217" s="106"/>
      <c r="M217" s="109"/>
      <c r="N217" s="106"/>
      <c r="O217" s="107"/>
    </row>
    <row r="218" spans="1:15" ht="12.75" hidden="1" customHeight="1">
      <c r="A218" s="181">
        <v>4823080003398</v>
      </c>
      <c r="B218" s="185" t="s">
        <v>1562</v>
      </c>
      <c r="C218" s="183"/>
      <c r="D218" s="183"/>
      <c r="E218" s="214">
        <v>32.9</v>
      </c>
      <c r="F218" s="196">
        <f t="shared" si="12"/>
        <v>30.597000000000001</v>
      </c>
      <c r="G218" s="220"/>
      <c r="H218" s="196">
        <f t="shared" si="13"/>
        <v>27.635999999999999</v>
      </c>
      <c r="I218" s="109"/>
      <c r="J218" s="106"/>
      <c r="K218" s="109"/>
      <c r="L218" s="106"/>
      <c r="M218" s="109"/>
      <c r="N218" s="106"/>
      <c r="O218" s="107"/>
    </row>
    <row r="219" spans="1:15" ht="12.75" hidden="1" customHeight="1">
      <c r="A219" s="181">
        <v>4823080003381</v>
      </c>
      <c r="B219" s="185" t="s">
        <v>1563</v>
      </c>
      <c r="C219" s="183"/>
      <c r="D219" s="183"/>
      <c r="E219" s="214">
        <v>32.9</v>
      </c>
      <c r="F219" s="196">
        <f t="shared" si="12"/>
        <v>30.597000000000001</v>
      </c>
      <c r="G219" s="220"/>
      <c r="H219" s="196">
        <f t="shared" si="13"/>
        <v>27.635999999999999</v>
      </c>
      <c r="I219" s="109"/>
      <c r="J219" s="106"/>
      <c r="K219" s="109"/>
      <c r="L219" s="106"/>
      <c r="M219" s="109"/>
      <c r="N219" s="106"/>
      <c r="O219" s="107"/>
    </row>
    <row r="220" spans="1:15" ht="12.75" customHeight="1">
      <c r="A220" s="181"/>
      <c r="B220" s="239" t="s">
        <v>1315</v>
      </c>
      <c r="C220" s="183"/>
      <c r="D220" s="183"/>
      <c r="E220" s="214"/>
      <c r="F220" s="196">
        <f t="shared" si="12"/>
        <v>0</v>
      </c>
      <c r="G220" s="220"/>
      <c r="H220" s="196">
        <f t="shared" si="13"/>
        <v>0</v>
      </c>
      <c r="I220" s="109"/>
      <c r="J220" s="106"/>
      <c r="K220" s="109"/>
      <c r="L220" s="106"/>
      <c r="M220" s="109"/>
      <c r="N220" s="106"/>
      <c r="O220" s="107"/>
    </row>
    <row r="221" spans="1:15" ht="12.75" customHeight="1">
      <c r="A221" s="181">
        <v>4823080002759</v>
      </c>
      <c r="B221" s="295" t="s">
        <v>1328</v>
      </c>
      <c r="C221" s="183"/>
      <c r="D221" s="183"/>
      <c r="E221" s="214">
        <v>43</v>
      </c>
      <c r="F221" s="196">
        <f t="shared" si="12"/>
        <v>39.99</v>
      </c>
      <c r="G221" s="220"/>
      <c r="H221" s="196">
        <f t="shared" si="13"/>
        <v>36.119999999999997</v>
      </c>
      <c r="I221" s="109"/>
      <c r="J221" s="106"/>
      <c r="K221" s="109"/>
      <c r="L221" s="106"/>
      <c r="M221" s="109"/>
      <c r="N221" s="106"/>
      <c r="O221" s="107"/>
    </row>
    <row r="222" spans="1:15" ht="12.75" customHeight="1">
      <c r="A222" s="181">
        <v>4823080002742</v>
      </c>
      <c r="B222" s="185" t="s">
        <v>1314</v>
      </c>
      <c r="C222" s="183"/>
      <c r="D222" s="183"/>
      <c r="E222" s="214">
        <v>50</v>
      </c>
      <c r="F222" s="196">
        <f t="shared" si="12"/>
        <v>46.5</v>
      </c>
      <c r="G222" s="220"/>
      <c r="H222" s="196">
        <f t="shared" si="13"/>
        <v>42</v>
      </c>
      <c r="I222" s="109"/>
      <c r="J222" s="106"/>
      <c r="K222" s="109"/>
      <c r="L222" s="106"/>
      <c r="M222" s="109"/>
      <c r="N222" s="106"/>
      <c r="O222" s="107"/>
    </row>
    <row r="223" spans="1:15" ht="12.75" customHeight="1">
      <c r="A223" s="181">
        <v>4823080002735</v>
      </c>
      <c r="B223" s="185" t="s">
        <v>1316</v>
      </c>
      <c r="C223" s="183"/>
      <c r="D223" s="183"/>
      <c r="E223" s="214">
        <v>66.5</v>
      </c>
      <c r="F223" s="196">
        <f t="shared" si="12"/>
        <v>61.845000000000006</v>
      </c>
      <c r="G223" s="220"/>
      <c r="H223" s="196">
        <f t="shared" si="13"/>
        <v>55.86</v>
      </c>
      <c r="I223" s="109"/>
      <c r="J223" s="106"/>
      <c r="K223" s="109"/>
      <c r="L223" s="106"/>
      <c r="M223" s="109"/>
      <c r="N223" s="106"/>
      <c r="O223" s="107"/>
    </row>
    <row r="224" spans="1:15" ht="12.75" customHeight="1">
      <c r="A224" s="181">
        <v>4823080002728</v>
      </c>
      <c r="B224" s="185" t="s">
        <v>1317</v>
      </c>
      <c r="C224" s="183"/>
      <c r="D224" s="183"/>
      <c r="E224" s="214">
        <v>66.5</v>
      </c>
      <c r="F224" s="196">
        <f t="shared" si="12"/>
        <v>61.845000000000006</v>
      </c>
      <c r="G224" s="220"/>
      <c r="H224" s="196">
        <f t="shared" si="13"/>
        <v>55.86</v>
      </c>
      <c r="I224" s="109"/>
      <c r="J224" s="106"/>
      <c r="K224" s="109"/>
      <c r="L224" s="106"/>
      <c r="M224" s="109"/>
      <c r="N224" s="106"/>
      <c r="O224" s="107"/>
    </row>
    <row r="225" spans="1:15" ht="12.75" customHeight="1">
      <c r="A225" s="181">
        <v>4823080002766</v>
      </c>
      <c r="B225" s="185" t="s">
        <v>1318</v>
      </c>
      <c r="C225" s="183"/>
      <c r="D225" s="183"/>
      <c r="E225" s="214">
        <v>66.5</v>
      </c>
      <c r="F225" s="196">
        <f t="shared" si="12"/>
        <v>61.845000000000006</v>
      </c>
      <c r="G225" s="220"/>
      <c r="H225" s="196">
        <f t="shared" si="13"/>
        <v>55.86</v>
      </c>
      <c r="I225" s="109"/>
      <c r="J225" s="106"/>
      <c r="K225" s="109"/>
      <c r="L225" s="106"/>
      <c r="M225" s="109"/>
      <c r="N225" s="106"/>
      <c r="O225" s="107"/>
    </row>
    <row r="226" spans="1:15" ht="12.75" customHeight="1">
      <c r="A226" s="181">
        <v>4823080002803</v>
      </c>
      <c r="B226" s="185" t="s">
        <v>1319</v>
      </c>
      <c r="C226" s="183"/>
      <c r="D226" s="183"/>
      <c r="E226" s="214">
        <v>25.15</v>
      </c>
      <c r="F226" s="196">
        <f t="shared" si="12"/>
        <v>23.389499999999998</v>
      </c>
      <c r="G226" s="220"/>
      <c r="H226" s="196">
        <f t="shared" si="13"/>
        <v>21.125999999999998</v>
      </c>
      <c r="I226" s="109"/>
      <c r="J226" s="106"/>
      <c r="K226" s="109"/>
      <c r="L226" s="106"/>
      <c r="M226" s="109"/>
      <c r="N226" s="106"/>
      <c r="O226" s="107"/>
    </row>
    <row r="227" spans="1:15" ht="12.75" customHeight="1">
      <c r="A227" s="181">
        <v>4823080002797</v>
      </c>
      <c r="B227" s="185" t="s">
        <v>1320</v>
      </c>
      <c r="C227" s="183"/>
      <c r="D227" s="183"/>
      <c r="E227" s="214">
        <v>26.2</v>
      </c>
      <c r="F227" s="196">
        <f t="shared" si="12"/>
        <v>24.366</v>
      </c>
      <c r="G227" s="220"/>
      <c r="H227" s="196">
        <f t="shared" si="13"/>
        <v>22.007999999999999</v>
      </c>
      <c r="I227" s="109"/>
      <c r="J227" s="106"/>
      <c r="K227" s="109"/>
      <c r="L227" s="106"/>
      <c r="M227" s="109"/>
      <c r="N227" s="106"/>
      <c r="O227" s="107"/>
    </row>
    <row r="228" spans="1:15" ht="12.75" customHeight="1">
      <c r="A228" s="181">
        <v>4823080002780</v>
      </c>
      <c r="B228" s="185" t="s">
        <v>1321</v>
      </c>
      <c r="C228" s="183"/>
      <c r="D228" s="183"/>
      <c r="E228" s="214">
        <v>34.85</v>
      </c>
      <c r="F228" s="196">
        <f t="shared" si="12"/>
        <v>32.410500000000006</v>
      </c>
      <c r="G228" s="220"/>
      <c r="H228" s="196">
        <f t="shared" si="13"/>
        <v>29.274000000000001</v>
      </c>
      <c r="I228" s="109"/>
      <c r="J228" s="106"/>
      <c r="K228" s="109"/>
      <c r="L228" s="106"/>
      <c r="M228" s="109"/>
      <c r="N228" s="106"/>
      <c r="O228" s="107"/>
    </row>
    <row r="229" spans="1:15" ht="12.75" customHeight="1">
      <c r="A229" s="181">
        <v>4823080002773</v>
      </c>
      <c r="B229" s="185" t="s">
        <v>1323</v>
      </c>
      <c r="C229" s="183"/>
      <c r="D229" s="183"/>
      <c r="E229" s="214">
        <v>34.85</v>
      </c>
      <c r="F229" s="196">
        <f t="shared" si="12"/>
        <v>32.410500000000006</v>
      </c>
      <c r="G229" s="220"/>
      <c r="H229" s="196">
        <f t="shared" si="13"/>
        <v>29.274000000000001</v>
      </c>
      <c r="I229" s="109"/>
      <c r="J229" s="106"/>
      <c r="K229" s="109"/>
      <c r="L229" s="106"/>
      <c r="M229" s="109"/>
      <c r="N229" s="106"/>
      <c r="O229" s="107"/>
    </row>
    <row r="230" spans="1:15" ht="12.75" customHeight="1">
      <c r="A230" s="181">
        <v>4823080002710</v>
      </c>
      <c r="B230" s="185" t="s">
        <v>1324</v>
      </c>
      <c r="C230" s="183"/>
      <c r="D230" s="183"/>
      <c r="E230" s="214">
        <v>34.85</v>
      </c>
      <c r="F230" s="196">
        <f t="shared" si="12"/>
        <v>32.410500000000006</v>
      </c>
      <c r="G230" s="220"/>
      <c r="H230" s="196">
        <f t="shared" si="13"/>
        <v>29.274000000000001</v>
      </c>
      <c r="I230" s="109"/>
      <c r="J230" s="106"/>
      <c r="K230" s="109"/>
      <c r="L230" s="106"/>
      <c r="M230" s="109"/>
      <c r="N230" s="106"/>
      <c r="O230" s="107"/>
    </row>
    <row r="231" spans="1:15" ht="12.75" customHeight="1">
      <c r="A231" s="181">
        <v>4823080002845</v>
      </c>
      <c r="B231" s="185" t="s">
        <v>1933</v>
      </c>
      <c r="C231" s="183"/>
      <c r="D231" s="183"/>
      <c r="E231" s="214">
        <v>39.5</v>
      </c>
      <c r="F231" s="196">
        <f t="shared" si="12"/>
        <v>36.734999999999999</v>
      </c>
      <c r="G231" s="220"/>
      <c r="H231" s="196">
        <f t="shared" si="13"/>
        <v>33.18</v>
      </c>
      <c r="I231" s="109"/>
      <c r="J231" s="106"/>
      <c r="K231" s="109"/>
      <c r="L231" s="106"/>
      <c r="M231" s="109"/>
      <c r="N231" s="106"/>
      <c r="O231" s="107"/>
    </row>
    <row r="232" spans="1:15" ht="12.75" customHeight="1">
      <c r="A232" s="181">
        <v>4823080004289</v>
      </c>
      <c r="B232" s="185" t="s">
        <v>2317</v>
      </c>
      <c r="C232" s="183"/>
      <c r="D232" s="183"/>
      <c r="E232" s="214">
        <v>47.9</v>
      </c>
      <c r="F232" s="196">
        <f t="shared" si="12"/>
        <v>44.547000000000004</v>
      </c>
      <c r="G232" s="220"/>
      <c r="H232" s="196">
        <f t="shared" si="13"/>
        <v>40.235999999999997</v>
      </c>
      <c r="I232" s="109"/>
      <c r="J232" s="106"/>
      <c r="K232" s="109"/>
      <c r="L232" s="106"/>
      <c r="M232" s="109"/>
      <c r="N232" s="106"/>
      <c r="O232" s="107"/>
    </row>
    <row r="233" spans="1:15" ht="12.75" customHeight="1">
      <c r="A233" s="181">
        <v>4823080004272</v>
      </c>
      <c r="B233" s="185" t="s">
        <v>2318</v>
      </c>
      <c r="C233" s="183"/>
      <c r="D233" s="183"/>
      <c r="E233" s="214">
        <v>47.9</v>
      </c>
      <c r="F233" s="196">
        <f t="shared" si="12"/>
        <v>44.547000000000004</v>
      </c>
      <c r="G233" s="220"/>
      <c r="H233" s="196">
        <f t="shared" si="13"/>
        <v>40.235999999999997</v>
      </c>
      <c r="I233" s="109"/>
      <c r="J233" s="106"/>
      <c r="K233" s="109"/>
      <c r="L233" s="106"/>
      <c r="M233" s="109"/>
      <c r="N233" s="106"/>
      <c r="O233" s="107"/>
    </row>
    <row r="234" spans="1:15" ht="12.75" customHeight="1">
      <c r="A234" s="181">
        <v>4823080004296</v>
      </c>
      <c r="B234" s="185" t="s">
        <v>2319</v>
      </c>
      <c r="C234" s="183"/>
      <c r="D234" s="183"/>
      <c r="E234" s="214">
        <v>42.35</v>
      </c>
      <c r="F234" s="196">
        <f t="shared" si="12"/>
        <v>39.3855</v>
      </c>
      <c r="G234" s="220"/>
      <c r="H234" s="196">
        <f t="shared" si="13"/>
        <v>35.573999999999998</v>
      </c>
      <c r="I234" s="109"/>
      <c r="J234" s="106"/>
      <c r="K234" s="109"/>
      <c r="L234" s="106"/>
      <c r="M234" s="109"/>
      <c r="N234" s="106"/>
      <c r="O234" s="107"/>
    </row>
    <row r="235" spans="1:15" ht="12.75" customHeight="1">
      <c r="A235" s="181">
        <v>4823080004302</v>
      </c>
      <c r="B235" s="185" t="s">
        <v>2320</v>
      </c>
      <c r="C235" s="183"/>
      <c r="D235" s="183"/>
      <c r="E235" s="214">
        <v>42.35</v>
      </c>
      <c r="F235" s="196">
        <f t="shared" si="12"/>
        <v>39.3855</v>
      </c>
      <c r="G235" s="220"/>
      <c r="H235" s="196">
        <f t="shared" si="13"/>
        <v>35.573999999999998</v>
      </c>
      <c r="I235" s="109"/>
      <c r="J235" s="106"/>
      <c r="K235" s="109"/>
      <c r="L235" s="106"/>
      <c r="M235" s="109"/>
      <c r="N235" s="106"/>
      <c r="O235" s="107"/>
    </row>
    <row r="236" spans="1:15" ht="12.75" customHeight="1">
      <c r="A236" s="181">
        <v>4823080004326</v>
      </c>
      <c r="B236" s="185" t="s">
        <v>2321</v>
      </c>
      <c r="C236" s="183"/>
      <c r="D236" s="183"/>
      <c r="E236" s="214">
        <v>57.1</v>
      </c>
      <c r="F236" s="196">
        <f t="shared" si="12"/>
        <v>53.103000000000002</v>
      </c>
      <c r="G236" s="220"/>
      <c r="H236" s="196">
        <f t="shared" si="13"/>
        <v>47.963999999999999</v>
      </c>
      <c r="I236" s="109"/>
      <c r="J236" s="106"/>
      <c r="K236" s="109"/>
      <c r="L236" s="106"/>
      <c r="M236" s="109"/>
      <c r="N236" s="106"/>
      <c r="O236" s="107"/>
    </row>
    <row r="237" spans="1:15" ht="12.75" customHeight="1">
      <c r="A237" s="181">
        <v>4823080004319</v>
      </c>
      <c r="B237" s="185" t="s">
        <v>2322</v>
      </c>
      <c r="C237" s="183"/>
      <c r="D237" s="183"/>
      <c r="E237" s="214">
        <v>132.9</v>
      </c>
      <c r="F237" s="196">
        <f t="shared" si="12"/>
        <v>123.59700000000001</v>
      </c>
      <c r="G237" s="220"/>
      <c r="H237" s="196">
        <f t="shared" si="13"/>
        <v>111.636</v>
      </c>
      <c r="I237" s="109"/>
      <c r="J237" s="106"/>
      <c r="K237" s="109"/>
      <c r="L237" s="106"/>
      <c r="M237" s="109"/>
      <c r="N237" s="106"/>
      <c r="O237" s="107"/>
    </row>
    <row r="238" spans="1:15" ht="12.75" customHeight="1">
      <c r="A238" s="181"/>
      <c r="B238" s="239" t="s">
        <v>1747</v>
      </c>
      <c r="C238" s="183"/>
      <c r="D238" s="183"/>
      <c r="E238" s="214"/>
      <c r="F238" s="196">
        <f t="shared" si="12"/>
        <v>0</v>
      </c>
      <c r="G238" s="220"/>
      <c r="H238" s="196">
        <f t="shared" si="13"/>
        <v>0</v>
      </c>
      <c r="I238" s="109"/>
      <c r="J238" s="106"/>
      <c r="K238" s="109"/>
      <c r="L238" s="106"/>
      <c r="M238" s="109"/>
      <c r="N238" s="106"/>
      <c r="O238" s="107"/>
    </row>
    <row r="239" spans="1:15" ht="12.75" customHeight="1">
      <c r="A239" s="181">
        <v>4823080003664</v>
      </c>
      <c r="B239" s="185" t="s">
        <v>1748</v>
      </c>
      <c r="C239" s="183"/>
      <c r="D239" s="183"/>
      <c r="E239" s="214">
        <v>25</v>
      </c>
      <c r="F239" s="196">
        <f t="shared" si="12"/>
        <v>23.25</v>
      </c>
      <c r="G239" s="220"/>
      <c r="H239" s="196">
        <f t="shared" si="13"/>
        <v>21</v>
      </c>
      <c r="I239" s="109"/>
      <c r="J239" s="106"/>
      <c r="K239" s="109"/>
      <c r="L239" s="106"/>
      <c r="M239" s="109"/>
      <c r="N239" s="106"/>
      <c r="O239" s="107"/>
    </row>
    <row r="240" spans="1:15" ht="12.75" customHeight="1">
      <c r="A240" s="181">
        <v>4823080003688</v>
      </c>
      <c r="B240" s="185" t="s">
        <v>1749</v>
      </c>
      <c r="C240" s="183"/>
      <c r="D240" s="183"/>
      <c r="E240" s="214">
        <v>25</v>
      </c>
      <c r="F240" s="196">
        <f t="shared" si="12"/>
        <v>23.25</v>
      </c>
      <c r="G240" s="220"/>
      <c r="H240" s="196">
        <f t="shared" si="13"/>
        <v>21</v>
      </c>
      <c r="I240" s="109"/>
      <c r="J240" s="106"/>
      <c r="K240" s="109"/>
      <c r="L240" s="106"/>
      <c r="M240" s="109"/>
      <c r="N240" s="106"/>
      <c r="O240" s="107"/>
    </row>
    <row r="241" spans="1:15" ht="12.75" customHeight="1">
      <c r="A241" s="181">
        <v>4823080003671</v>
      </c>
      <c r="B241" s="185" t="s">
        <v>1750</v>
      </c>
      <c r="C241" s="183"/>
      <c r="D241" s="183"/>
      <c r="E241" s="214">
        <v>25</v>
      </c>
      <c r="F241" s="196">
        <f t="shared" si="12"/>
        <v>23.25</v>
      </c>
      <c r="G241" s="220"/>
      <c r="H241" s="196">
        <f t="shared" si="13"/>
        <v>21</v>
      </c>
      <c r="I241" s="109"/>
      <c r="J241" s="106"/>
      <c r="K241" s="109"/>
      <c r="L241" s="106"/>
      <c r="M241" s="109"/>
      <c r="N241" s="106"/>
      <c r="O241" s="107"/>
    </row>
    <row r="242" spans="1:15" ht="12.75" customHeight="1">
      <c r="A242" s="181">
        <v>4823080003725</v>
      </c>
      <c r="B242" s="185" t="s">
        <v>1751</v>
      </c>
      <c r="C242" s="183"/>
      <c r="D242" s="183"/>
      <c r="E242" s="214">
        <v>15.5</v>
      </c>
      <c r="F242" s="196">
        <f t="shared" si="12"/>
        <v>14.415000000000001</v>
      </c>
      <c r="G242" s="220"/>
      <c r="H242" s="196">
        <f t="shared" si="13"/>
        <v>13.02</v>
      </c>
      <c r="I242" s="109"/>
      <c r="J242" s="106"/>
      <c r="K242" s="109"/>
      <c r="L242" s="106"/>
      <c r="M242" s="109"/>
      <c r="N242" s="106"/>
      <c r="O242" s="107"/>
    </row>
    <row r="243" spans="1:15" ht="12.75" customHeight="1">
      <c r="A243" s="181">
        <v>4823080003701</v>
      </c>
      <c r="B243" s="185" t="s">
        <v>1752</v>
      </c>
      <c r="C243" s="183"/>
      <c r="D243" s="183"/>
      <c r="E243" s="214">
        <v>15.5</v>
      </c>
      <c r="F243" s="196">
        <f t="shared" si="12"/>
        <v>14.415000000000001</v>
      </c>
      <c r="G243" s="220"/>
      <c r="H243" s="196">
        <f t="shared" si="13"/>
        <v>13.02</v>
      </c>
      <c r="I243" s="109"/>
      <c r="J243" s="106"/>
      <c r="K243" s="109"/>
      <c r="L243" s="106"/>
      <c r="M243" s="109"/>
      <c r="N243" s="106"/>
      <c r="O243" s="107"/>
    </row>
    <row r="244" spans="1:15" ht="12.75" customHeight="1">
      <c r="A244" s="181">
        <v>4823080003718</v>
      </c>
      <c r="B244" s="185" t="s">
        <v>1753</v>
      </c>
      <c r="C244" s="183"/>
      <c r="D244" s="183"/>
      <c r="E244" s="214">
        <v>24.05</v>
      </c>
      <c r="F244" s="196">
        <f t="shared" si="12"/>
        <v>22.366500000000002</v>
      </c>
      <c r="G244" s="220"/>
      <c r="H244" s="196">
        <f t="shared" si="13"/>
        <v>20.201999999999998</v>
      </c>
      <c r="I244" s="109"/>
      <c r="J244" s="106"/>
      <c r="K244" s="109"/>
      <c r="L244" s="106"/>
      <c r="M244" s="109"/>
      <c r="N244" s="106"/>
      <c r="O244" s="107"/>
    </row>
    <row r="245" spans="1:15" ht="12.75" customHeight="1">
      <c r="A245" s="181">
        <v>4823080003718</v>
      </c>
      <c r="B245" s="185" t="s">
        <v>1754</v>
      </c>
      <c r="C245" s="183"/>
      <c r="D245" s="183"/>
      <c r="E245" s="214">
        <v>24.05</v>
      </c>
      <c r="F245" s="196">
        <f t="shared" si="12"/>
        <v>22.366500000000002</v>
      </c>
      <c r="G245" s="220"/>
      <c r="H245" s="196">
        <f t="shared" si="13"/>
        <v>20.201999999999998</v>
      </c>
      <c r="I245" s="109"/>
      <c r="J245" s="106"/>
      <c r="K245" s="109"/>
      <c r="L245" s="106"/>
      <c r="M245" s="109"/>
      <c r="N245" s="106"/>
      <c r="O245" s="107"/>
    </row>
    <row r="246" spans="1:15" ht="12.75" customHeight="1">
      <c r="A246" s="181">
        <v>4823080003756</v>
      </c>
      <c r="B246" s="185" t="s">
        <v>1755</v>
      </c>
      <c r="C246" s="183"/>
      <c r="D246" s="183"/>
      <c r="E246" s="214">
        <v>24.05</v>
      </c>
      <c r="F246" s="196">
        <f t="shared" si="12"/>
        <v>22.366500000000002</v>
      </c>
      <c r="G246" s="220"/>
      <c r="H246" s="196">
        <f t="shared" si="13"/>
        <v>20.201999999999998</v>
      </c>
      <c r="I246" s="109"/>
      <c r="J246" s="106"/>
      <c r="K246" s="109"/>
      <c r="L246" s="106"/>
      <c r="M246" s="109"/>
      <c r="N246" s="106"/>
      <c r="O246" s="107"/>
    </row>
    <row r="247" spans="1:15" ht="12.75" customHeight="1">
      <c r="A247" s="181">
        <v>4823080003749</v>
      </c>
      <c r="B247" s="185" t="s">
        <v>1756</v>
      </c>
      <c r="C247" s="183"/>
      <c r="D247" s="183"/>
      <c r="E247" s="214">
        <v>24.05</v>
      </c>
      <c r="F247" s="196">
        <f t="shared" si="12"/>
        <v>22.366500000000002</v>
      </c>
      <c r="G247" s="220"/>
      <c r="H247" s="196">
        <f t="shared" si="13"/>
        <v>20.201999999999998</v>
      </c>
      <c r="I247" s="109"/>
      <c r="J247" s="106"/>
      <c r="K247" s="109"/>
      <c r="L247" s="106"/>
      <c r="M247" s="109"/>
      <c r="N247" s="106"/>
      <c r="O247" s="107"/>
    </row>
    <row r="248" spans="1:15" ht="12.75" customHeight="1">
      <c r="A248" s="181">
        <v>4823080004197</v>
      </c>
      <c r="B248" s="185" t="s">
        <v>1757</v>
      </c>
      <c r="C248" s="183"/>
      <c r="D248" s="183"/>
      <c r="E248" s="214">
        <v>21.4</v>
      </c>
      <c r="F248" s="196">
        <f t="shared" si="12"/>
        <v>19.902000000000001</v>
      </c>
      <c r="G248" s="220"/>
      <c r="H248" s="196">
        <f t="shared" si="13"/>
        <v>17.975999999999999</v>
      </c>
      <c r="I248" s="109"/>
      <c r="J248" s="106"/>
      <c r="K248" s="109"/>
      <c r="L248" s="106"/>
      <c r="M248" s="109"/>
      <c r="N248" s="106"/>
      <c r="O248" s="107"/>
    </row>
    <row r="249" spans="1:15" ht="15.75">
      <c r="A249" s="181"/>
      <c r="B249" s="291" t="s">
        <v>844</v>
      </c>
      <c r="C249" s="183"/>
      <c r="D249" s="183"/>
      <c r="E249" s="214"/>
      <c r="F249" s="196">
        <f t="shared" si="12"/>
        <v>0</v>
      </c>
      <c r="G249" s="220">
        <f t="shared" ref="G249:G267" si="14">E249*0.9</f>
        <v>0</v>
      </c>
      <c r="H249" s="196">
        <f t="shared" si="13"/>
        <v>0</v>
      </c>
      <c r="I249" s="115"/>
      <c r="J249" s="116"/>
      <c r="K249" s="115"/>
      <c r="L249" s="116"/>
      <c r="M249" s="115"/>
      <c r="N249" s="106"/>
      <c r="O249" s="109"/>
    </row>
    <row r="250" spans="1:15" hidden="1">
      <c r="A250" s="181">
        <v>4823080000076</v>
      </c>
      <c r="B250" s="182" t="s">
        <v>779</v>
      </c>
      <c r="C250" s="182"/>
      <c r="D250" s="182"/>
      <c r="E250" s="226">
        <v>51.6</v>
      </c>
      <c r="F250" s="196">
        <f t="shared" si="12"/>
        <v>47.988000000000007</v>
      </c>
      <c r="G250" s="196">
        <f t="shared" si="14"/>
        <v>46.440000000000005</v>
      </c>
      <c r="H250" s="196">
        <f t="shared" si="13"/>
        <v>43.344000000000001</v>
      </c>
      <c r="I250" s="115"/>
      <c r="J250" s="116"/>
      <c r="K250" s="115"/>
      <c r="L250" s="116"/>
      <c r="M250" s="115"/>
      <c r="N250" s="106"/>
      <c r="O250" s="109"/>
    </row>
    <row r="251" spans="1:15" hidden="1">
      <c r="A251" s="181">
        <v>4823080000083</v>
      </c>
      <c r="B251" s="182" t="s">
        <v>398</v>
      </c>
      <c r="C251" s="182"/>
      <c r="D251" s="182"/>
      <c r="E251" s="226">
        <v>42.1</v>
      </c>
      <c r="F251" s="196">
        <f t="shared" si="12"/>
        <v>39.153000000000006</v>
      </c>
      <c r="G251" s="196">
        <f t="shared" si="14"/>
        <v>37.89</v>
      </c>
      <c r="H251" s="196">
        <f t="shared" si="13"/>
        <v>35.363999999999997</v>
      </c>
      <c r="I251" s="115"/>
      <c r="J251" s="116"/>
      <c r="K251" s="115"/>
      <c r="L251" s="116"/>
      <c r="M251" s="115"/>
      <c r="N251" s="106"/>
      <c r="O251" s="109"/>
    </row>
    <row r="252" spans="1:15" hidden="1">
      <c r="A252" s="181">
        <v>4823080000090</v>
      </c>
      <c r="B252" s="182" t="s">
        <v>399</v>
      </c>
      <c r="C252" s="182"/>
      <c r="D252" s="182"/>
      <c r="E252" s="226">
        <v>41.1</v>
      </c>
      <c r="F252" s="196">
        <f t="shared" si="12"/>
        <v>38.223000000000006</v>
      </c>
      <c r="G252" s="196">
        <f t="shared" si="14"/>
        <v>36.99</v>
      </c>
      <c r="H252" s="196">
        <f t="shared" si="13"/>
        <v>34.524000000000001</v>
      </c>
      <c r="I252" s="115"/>
      <c r="J252" s="116"/>
      <c r="K252" s="115"/>
      <c r="L252" s="116"/>
      <c r="M252" s="115"/>
      <c r="N252" s="106"/>
      <c r="O252" s="109"/>
    </row>
    <row r="253" spans="1:15" hidden="1">
      <c r="A253" s="181">
        <v>4823080000106</v>
      </c>
      <c r="B253" s="182" t="s">
        <v>400</v>
      </c>
      <c r="C253" s="182"/>
      <c r="D253" s="182"/>
      <c r="E253" s="226">
        <v>41.1</v>
      </c>
      <c r="F253" s="196">
        <f t="shared" si="12"/>
        <v>38.223000000000006</v>
      </c>
      <c r="G253" s="196">
        <f t="shared" si="14"/>
        <v>36.99</v>
      </c>
      <c r="H253" s="196">
        <f t="shared" si="13"/>
        <v>34.524000000000001</v>
      </c>
      <c r="I253" s="115"/>
      <c r="J253" s="116"/>
      <c r="K253" s="115"/>
      <c r="L253" s="116"/>
      <c r="M253" s="115"/>
      <c r="N253" s="106"/>
      <c r="O253" s="109"/>
    </row>
    <row r="254" spans="1:15" hidden="1">
      <c r="A254" s="181">
        <v>4820074624607</v>
      </c>
      <c r="B254" s="182" t="s">
        <v>631</v>
      </c>
      <c r="C254" s="182"/>
      <c r="D254" s="182"/>
      <c r="E254" s="226">
        <v>42.9</v>
      </c>
      <c r="F254" s="196">
        <f t="shared" si="12"/>
        <v>39.896999999999998</v>
      </c>
      <c r="G254" s="196">
        <f t="shared" si="14"/>
        <v>38.61</v>
      </c>
      <c r="H254" s="196">
        <f t="shared" si="13"/>
        <v>36.035999999999994</v>
      </c>
      <c r="I254" s="115"/>
      <c r="J254" s="116"/>
      <c r="K254" s="115"/>
      <c r="L254" s="116"/>
      <c r="M254" s="115"/>
      <c r="N254" s="106"/>
      <c r="O254" s="109"/>
    </row>
    <row r="255" spans="1:15" hidden="1">
      <c r="A255" s="181">
        <v>4823080000113</v>
      </c>
      <c r="B255" s="182" t="s">
        <v>405</v>
      </c>
      <c r="C255" s="182"/>
      <c r="D255" s="182"/>
      <c r="E255" s="226">
        <v>37.299999999999997</v>
      </c>
      <c r="F255" s="196">
        <f t="shared" si="12"/>
        <v>34.689</v>
      </c>
      <c r="G255" s="196">
        <f t="shared" si="14"/>
        <v>33.57</v>
      </c>
      <c r="H255" s="196">
        <f t="shared" si="13"/>
        <v>31.331999999999997</v>
      </c>
      <c r="I255" s="115"/>
      <c r="J255" s="116"/>
      <c r="K255" s="115"/>
      <c r="L255" s="116"/>
      <c r="M255" s="115"/>
      <c r="N255" s="106"/>
      <c r="O255" s="109"/>
    </row>
    <row r="256" spans="1:15" ht="15" hidden="1" customHeight="1">
      <c r="A256" s="181">
        <v>4823080000434</v>
      </c>
      <c r="B256" s="182" t="s">
        <v>811</v>
      </c>
      <c r="C256" s="182"/>
      <c r="D256" s="182"/>
      <c r="E256" s="226">
        <v>40.85</v>
      </c>
      <c r="F256" s="196">
        <f t="shared" si="12"/>
        <v>37.990500000000004</v>
      </c>
      <c r="G256" s="196">
        <f t="shared" si="14"/>
        <v>36.765000000000001</v>
      </c>
      <c r="H256" s="196">
        <f t="shared" si="13"/>
        <v>34.314</v>
      </c>
      <c r="I256" s="115"/>
      <c r="J256" s="116"/>
      <c r="K256" s="115"/>
      <c r="L256" s="116"/>
      <c r="M256" s="115"/>
      <c r="N256" s="106"/>
      <c r="O256" s="109"/>
    </row>
    <row r="257" spans="1:15" hidden="1">
      <c r="A257" s="181">
        <v>4823080000427</v>
      </c>
      <c r="B257" s="182" t="s">
        <v>812</v>
      </c>
      <c r="C257" s="182"/>
      <c r="D257" s="182"/>
      <c r="E257" s="226">
        <v>36.4</v>
      </c>
      <c r="F257" s="196">
        <f t="shared" si="12"/>
        <v>33.852000000000004</v>
      </c>
      <c r="G257" s="196">
        <f t="shared" si="14"/>
        <v>32.76</v>
      </c>
      <c r="H257" s="196">
        <f t="shared" si="13"/>
        <v>30.575999999999997</v>
      </c>
      <c r="I257" s="115"/>
      <c r="J257" s="116"/>
      <c r="K257" s="115"/>
      <c r="L257" s="116"/>
      <c r="M257" s="115"/>
      <c r="N257" s="106"/>
      <c r="O257" s="109"/>
    </row>
    <row r="258" spans="1:15" ht="14.25" hidden="1" customHeight="1">
      <c r="A258" s="181">
        <v>4820074624591</v>
      </c>
      <c r="B258" s="182" t="s">
        <v>199</v>
      </c>
      <c r="C258" s="182"/>
      <c r="D258" s="182"/>
      <c r="E258" s="226">
        <v>43.85</v>
      </c>
      <c r="F258" s="196">
        <f t="shared" si="12"/>
        <v>40.780500000000004</v>
      </c>
      <c r="G258" s="196">
        <f t="shared" si="14"/>
        <v>39.465000000000003</v>
      </c>
      <c r="H258" s="196">
        <f t="shared" si="13"/>
        <v>36.834000000000003</v>
      </c>
      <c r="I258" s="115"/>
      <c r="J258" s="116"/>
      <c r="K258" s="115"/>
      <c r="L258" s="116"/>
      <c r="M258" s="115"/>
      <c r="N258" s="106"/>
      <c r="O258" s="109"/>
    </row>
    <row r="259" spans="1:15" hidden="1">
      <c r="A259" s="181">
        <v>4820074624638</v>
      </c>
      <c r="B259" s="182" t="s">
        <v>632</v>
      </c>
      <c r="C259" s="182"/>
      <c r="D259" s="182"/>
      <c r="E259" s="226">
        <v>35</v>
      </c>
      <c r="F259" s="196">
        <f t="shared" si="12"/>
        <v>32.550000000000004</v>
      </c>
      <c r="G259" s="196">
        <f t="shared" si="14"/>
        <v>31.5</v>
      </c>
      <c r="H259" s="196">
        <f t="shared" si="13"/>
        <v>29.4</v>
      </c>
      <c r="I259" s="115"/>
      <c r="J259" s="116"/>
      <c r="K259" s="115"/>
      <c r="L259" s="116"/>
      <c r="M259" s="115"/>
      <c r="N259" s="106"/>
      <c r="O259" s="109"/>
    </row>
    <row r="260" spans="1:15" hidden="1">
      <c r="A260" s="181">
        <v>4820074624645</v>
      </c>
      <c r="B260" s="182" t="s">
        <v>633</v>
      </c>
      <c r="C260" s="182"/>
      <c r="D260" s="182"/>
      <c r="E260" s="226">
        <v>35</v>
      </c>
      <c r="F260" s="196">
        <f t="shared" si="12"/>
        <v>32.550000000000004</v>
      </c>
      <c r="G260" s="196">
        <f t="shared" si="14"/>
        <v>31.5</v>
      </c>
      <c r="H260" s="196">
        <f t="shared" si="13"/>
        <v>29.4</v>
      </c>
      <c r="I260" s="115"/>
      <c r="J260" s="116"/>
      <c r="K260" s="115"/>
      <c r="L260" s="116"/>
      <c r="M260" s="115"/>
      <c r="N260" s="106"/>
      <c r="O260" s="109"/>
    </row>
    <row r="261" spans="1:15" hidden="1">
      <c r="A261" s="181">
        <v>4820074624614</v>
      </c>
      <c r="B261" s="182" t="s">
        <v>634</v>
      </c>
      <c r="C261" s="182"/>
      <c r="D261" s="182"/>
      <c r="E261" s="226">
        <v>36.75</v>
      </c>
      <c r="F261" s="196">
        <f t="shared" si="12"/>
        <v>34.177500000000002</v>
      </c>
      <c r="G261" s="196">
        <f t="shared" si="14"/>
        <v>33.075000000000003</v>
      </c>
      <c r="H261" s="196">
        <f t="shared" si="13"/>
        <v>30.869999999999997</v>
      </c>
      <c r="I261" s="115"/>
      <c r="J261" s="116"/>
      <c r="K261" s="115"/>
      <c r="L261" s="116"/>
      <c r="M261" s="115"/>
      <c r="N261" s="106"/>
      <c r="O261" s="109"/>
    </row>
    <row r="262" spans="1:15" hidden="1">
      <c r="A262" s="181">
        <v>4820074624621</v>
      </c>
      <c r="B262" s="182" t="s">
        <v>1213</v>
      </c>
      <c r="C262" s="182"/>
      <c r="D262" s="182"/>
      <c r="E262" s="226">
        <v>36.75</v>
      </c>
      <c r="F262" s="196">
        <f t="shared" si="12"/>
        <v>34.177500000000002</v>
      </c>
      <c r="G262" s="196">
        <f t="shared" si="14"/>
        <v>33.075000000000003</v>
      </c>
      <c r="H262" s="196">
        <f t="shared" si="13"/>
        <v>30.869999999999997</v>
      </c>
      <c r="I262" s="115"/>
      <c r="J262" s="116"/>
      <c r="K262" s="115"/>
      <c r="L262" s="116"/>
      <c r="M262" s="115"/>
      <c r="N262" s="106"/>
      <c r="O262" s="109"/>
    </row>
    <row r="263" spans="1:15">
      <c r="A263" s="191"/>
      <c r="B263" s="221" t="s">
        <v>132</v>
      </c>
      <c r="C263" s="192"/>
      <c r="D263" s="192"/>
      <c r="E263" s="193"/>
      <c r="F263" s="196">
        <f t="shared" si="12"/>
        <v>0</v>
      </c>
      <c r="G263" s="196">
        <f t="shared" si="14"/>
        <v>0</v>
      </c>
      <c r="H263" s="196">
        <f t="shared" si="13"/>
        <v>0</v>
      </c>
      <c r="I263" s="115"/>
      <c r="J263" s="116"/>
      <c r="K263" s="115"/>
      <c r="L263" s="116"/>
      <c r="M263" s="115"/>
      <c r="N263" s="106"/>
      <c r="O263" s="109"/>
    </row>
    <row r="264" spans="1:15">
      <c r="A264" s="181">
        <v>4820074624256</v>
      </c>
      <c r="B264" s="182" t="s">
        <v>131</v>
      </c>
      <c r="C264" s="182"/>
      <c r="D264" s="182">
        <v>32</v>
      </c>
      <c r="E264" s="226">
        <v>36</v>
      </c>
      <c r="F264" s="196">
        <f t="shared" si="12"/>
        <v>33.480000000000004</v>
      </c>
      <c r="G264" s="196">
        <f t="shared" si="14"/>
        <v>32.4</v>
      </c>
      <c r="H264" s="196">
        <f t="shared" si="13"/>
        <v>30.24</v>
      </c>
      <c r="I264" s="115"/>
      <c r="J264" s="116"/>
      <c r="K264" s="115"/>
      <c r="L264" s="116"/>
      <c r="M264" s="115"/>
      <c r="N264" s="106"/>
      <c r="O264" s="109"/>
    </row>
    <row r="265" spans="1:15" hidden="1">
      <c r="A265" s="181">
        <v>4820074624225</v>
      </c>
      <c r="B265" s="182" t="s">
        <v>133</v>
      </c>
      <c r="C265" s="182"/>
      <c r="D265" s="182">
        <v>32</v>
      </c>
      <c r="E265" s="226">
        <v>34.299999999999997</v>
      </c>
      <c r="F265" s="196">
        <f t="shared" si="12"/>
        <v>31.898999999999997</v>
      </c>
      <c r="G265" s="196">
        <f t="shared" si="14"/>
        <v>30.869999999999997</v>
      </c>
      <c r="H265" s="196">
        <f t="shared" si="13"/>
        <v>28.811999999999998</v>
      </c>
      <c r="I265" s="115"/>
      <c r="J265" s="116"/>
      <c r="K265" s="115"/>
      <c r="L265" s="116"/>
      <c r="M265" s="115"/>
      <c r="N265" s="106"/>
      <c r="O265" s="109"/>
    </row>
    <row r="266" spans="1:15" hidden="1">
      <c r="A266" s="181">
        <v>4820074624232</v>
      </c>
      <c r="B266" s="182" t="s">
        <v>134</v>
      </c>
      <c r="C266" s="182"/>
      <c r="D266" s="182">
        <v>32</v>
      </c>
      <c r="E266" s="226">
        <v>34.299999999999997</v>
      </c>
      <c r="F266" s="196">
        <f t="shared" si="12"/>
        <v>31.898999999999997</v>
      </c>
      <c r="G266" s="196">
        <f t="shared" si="14"/>
        <v>30.869999999999997</v>
      </c>
      <c r="H266" s="196">
        <f t="shared" si="13"/>
        <v>28.811999999999998</v>
      </c>
      <c r="I266" s="115"/>
      <c r="J266" s="116"/>
      <c r="K266" s="115"/>
      <c r="L266" s="116"/>
      <c r="M266" s="115"/>
      <c r="N266" s="106"/>
      <c r="O266" s="109"/>
    </row>
    <row r="267" spans="1:15">
      <c r="A267" s="181">
        <v>4820074624263</v>
      </c>
      <c r="B267" s="182" t="s">
        <v>135</v>
      </c>
      <c r="C267" s="182"/>
      <c r="D267" s="182">
        <v>32</v>
      </c>
      <c r="E267" s="226">
        <v>36</v>
      </c>
      <c r="F267" s="196">
        <f t="shared" si="12"/>
        <v>33.480000000000004</v>
      </c>
      <c r="G267" s="196">
        <f t="shared" si="14"/>
        <v>32.4</v>
      </c>
      <c r="H267" s="196">
        <f t="shared" si="13"/>
        <v>30.24</v>
      </c>
      <c r="I267" s="115"/>
      <c r="J267" s="116"/>
      <c r="K267" s="115"/>
      <c r="L267" s="116"/>
      <c r="M267" s="115"/>
      <c r="N267" s="106"/>
      <c r="O267" s="109"/>
    </row>
    <row r="268" spans="1:15">
      <c r="A268" s="22"/>
      <c r="B268" s="68" t="s">
        <v>1034</v>
      </c>
      <c r="C268" s="77"/>
      <c r="D268" s="77"/>
      <c r="E268" s="78"/>
      <c r="F268" s="196">
        <f t="shared" si="12"/>
        <v>0</v>
      </c>
      <c r="G268" s="196"/>
      <c r="H268" s="196">
        <f t="shared" si="13"/>
        <v>0</v>
      </c>
      <c r="I268" s="115"/>
      <c r="J268" s="116"/>
      <c r="K268" s="115"/>
      <c r="L268" s="116"/>
      <c r="M268" s="115"/>
      <c r="N268" s="106"/>
      <c r="O268" s="109"/>
    </row>
    <row r="269" spans="1:15">
      <c r="A269" s="181">
        <v>4820074624133</v>
      </c>
      <c r="B269" s="185" t="s">
        <v>83</v>
      </c>
      <c r="C269" s="183"/>
      <c r="D269" s="183"/>
      <c r="E269" s="214">
        <v>39.299999999999997</v>
      </c>
      <c r="F269" s="196">
        <f t="shared" si="12"/>
        <v>36.548999999999999</v>
      </c>
      <c r="G269" s="196"/>
      <c r="H269" s="196">
        <f t="shared" ref="H269:H282" si="15">E269*0.84</f>
        <v>33.011999999999993</v>
      </c>
      <c r="I269" s="115"/>
      <c r="J269" s="116"/>
      <c r="K269" s="115"/>
      <c r="L269" s="116"/>
      <c r="M269" s="115"/>
      <c r="N269" s="106"/>
      <c r="O269" s="109"/>
    </row>
    <row r="270" spans="1:15">
      <c r="A270" s="181">
        <v>4820074624140</v>
      </c>
      <c r="B270" s="185" t="s">
        <v>84</v>
      </c>
      <c r="C270" s="183"/>
      <c r="D270" s="183"/>
      <c r="E270" s="214">
        <v>39.299999999999997</v>
      </c>
      <c r="F270" s="196">
        <f t="shared" si="12"/>
        <v>36.548999999999999</v>
      </c>
      <c r="G270" s="196"/>
      <c r="H270" s="196">
        <f t="shared" si="15"/>
        <v>33.011999999999993</v>
      </c>
      <c r="I270" s="115"/>
      <c r="J270" s="116"/>
      <c r="K270" s="115"/>
      <c r="L270" s="116"/>
      <c r="M270" s="115"/>
      <c r="N270" s="106"/>
      <c r="O270" s="109"/>
    </row>
    <row r="271" spans="1:15">
      <c r="A271" s="181">
        <v>4820074624157</v>
      </c>
      <c r="B271" s="185" t="s">
        <v>456</v>
      </c>
      <c r="C271" s="183"/>
      <c r="D271" s="183"/>
      <c r="E271" s="214">
        <v>39.299999999999997</v>
      </c>
      <c r="F271" s="196">
        <f t="shared" si="12"/>
        <v>36.548999999999999</v>
      </c>
      <c r="G271" s="196"/>
      <c r="H271" s="196">
        <f t="shared" si="15"/>
        <v>33.011999999999993</v>
      </c>
      <c r="I271" s="115"/>
      <c r="J271" s="116"/>
      <c r="K271" s="115"/>
      <c r="L271" s="116"/>
      <c r="M271" s="115"/>
      <c r="N271" s="106"/>
      <c r="O271" s="109"/>
    </row>
    <row r="272" spans="1:15">
      <c r="A272" s="191"/>
      <c r="B272" s="221" t="s">
        <v>161</v>
      </c>
      <c r="C272" s="212"/>
      <c r="D272" s="212"/>
      <c r="E272" s="213"/>
      <c r="F272" s="196">
        <f t="shared" si="12"/>
        <v>0</v>
      </c>
      <c r="G272" s="196">
        <f t="shared" ref="G272:G282" si="16">E272*0.9</f>
        <v>0</v>
      </c>
      <c r="H272" s="196">
        <f t="shared" si="15"/>
        <v>0</v>
      </c>
      <c r="I272" s="115"/>
      <c r="J272" s="116"/>
      <c r="K272" s="115"/>
      <c r="L272" s="116"/>
      <c r="M272" s="115"/>
      <c r="N272" s="106"/>
      <c r="O272" s="109"/>
    </row>
    <row r="273" spans="1:15">
      <c r="A273" s="94">
        <v>4820074624102</v>
      </c>
      <c r="B273" s="120" t="s">
        <v>162</v>
      </c>
      <c r="C273" s="96"/>
      <c r="D273" s="96">
        <v>14</v>
      </c>
      <c r="E273" s="142">
        <v>60.7</v>
      </c>
      <c r="F273" s="196">
        <f t="shared" si="12"/>
        <v>56.451000000000008</v>
      </c>
      <c r="G273" s="196">
        <f t="shared" si="16"/>
        <v>54.63</v>
      </c>
      <c r="H273" s="196">
        <f t="shared" si="15"/>
        <v>50.988</v>
      </c>
      <c r="I273" s="115"/>
      <c r="J273" s="116"/>
      <c r="K273" s="115"/>
      <c r="L273" s="116"/>
      <c r="M273" s="115"/>
      <c r="N273" s="106"/>
      <c r="O273" s="109"/>
    </row>
    <row r="274" spans="1:15" hidden="1">
      <c r="A274" s="94">
        <v>4820074624119</v>
      </c>
      <c r="B274" s="120" t="s">
        <v>163</v>
      </c>
      <c r="C274" s="96"/>
      <c r="D274" s="96">
        <v>20</v>
      </c>
      <c r="E274" s="142">
        <v>49.75</v>
      </c>
      <c r="F274" s="196">
        <f t="shared" si="12"/>
        <v>46.267500000000005</v>
      </c>
      <c r="G274" s="196">
        <f t="shared" si="16"/>
        <v>44.774999999999999</v>
      </c>
      <c r="H274" s="196">
        <f t="shared" si="15"/>
        <v>41.79</v>
      </c>
      <c r="I274" s="115"/>
      <c r="J274" s="116"/>
      <c r="K274" s="115"/>
      <c r="L274" s="116"/>
      <c r="M274" s="115"/>
      <c r="N274" s="106"/>
      <c r="O274" s="109"/>
    </row>
    <row r="275" spans="1:15">
      <c r="A275" s="94">
        <v>4820074624218</v>
      </c>
      <c r="B275" s="120" t="s">
        <v>1033</v>
      </c>
      <c r="C275" s="96"/>
      <c r="D275" s="96">
        <v>12</v>
      </c>
      <c r="E275" s="142">
        <v>107.1</v>
      </c>
      <c r="F275" s="196">
        <f t="shared" si="12"/>
        <v>99.602999999999994</v>
      </c>
      <c r="G275" s="196">
        <f t="shared" si="16"/>
        <v>96.39</v>
      </c>
      <c r="H275" s="196">
        <f t="shared" si="15"/>
        <v>89.963999999999999</v>
      </c>
      <c r="I275" s="115"/>
      <c r="J275" s="116"/>
      <c r="K275" s="115"/>
      <c r="L275" s="116"/>
      <c r="M275" s="115"/>
      <c r="N275" s="106"/>
      <c r="O275" s="109"/>
    </row>
    <row r="276" spans="1:15">
      <c r="A276" s="94">
        <v>4820074624096</v>
      </c>
      <c r="B276" s="120" t="s">
        <v>164</v>
      </c>
      <c r="C276" s="96"/>
      <c r="D276" s="96">
        <v>20</v>
      </c>
      <c r="E276" s="142">
        <v>52.9</v>
      </c>
      <c r="F276" s="196">
        <f t="shared" si="12"/>
        <v>49.197000000000003</v>
      </c>
      <c r="G276" s="196">
        <f t="shared" si="16"/>
        <v>47.61</v>
      </c>
      <c r="H276" s="196">
        <f t="shared" si="15"/>
        <v>44.436</v>
      </c>
      <c r="I276" s="115"/>
      <c r="J276" s="116"/>
      <c r="K276" s="115"/>
      <c r="L276" s="116"/>
      <c r="M276" s="115"/>
      <c r="N276" s="106"/>
      <c r="O276" s="109"/>
    </row>
    <row r="277" spans="1:15">
      <c r="A277" s="94">
        <v>4820074624126</v>
      </c>
      <c r="B277" s="120" t="s">
        <v>165</v>
      </c>
      <c r="C277" s="96"/>
      <c r="D277" s="96">
        <v>20</v>
      </c>
      <c r="E277" s="142">
        <v>51.5</v>
      </c>
      <c r="F277" s="196">
        <f t="shared" si="12"/>
        <v>47.895000000000003</v>
      </c>
      <c r="G277" s="196">
        <f t="shared" si="16"/>
        <v>46.35</v>
      </c>
      <c r="H277" s="196">
        <f t="shared" si="15"/>
        <v>43.26</v>
      </c>
      <c r="I277" s="115"/>
      <c r="J277" s="116"/>
      <c r="K277" s="115"/>
      <c r="L277" s="116"/>
      <c r="M277" s="115"/>
      <c r="N277" s="106"/>
      <c r="O277" s="109"/>
    </row>
    <row r="278" spans="1:15">
      <c r="A278" s="22"/>
      <c r="B278" s="68" t="s">
        <v>406</v>
      </c>
      <c r="C278" s="77"/>
      <c r="D278" s="77"/>
      <c r="E278" s="78"/>
      <c r="F278" s="196">
        <f t="shared" si="12"/>
        <v>0</v>
      </c>
      <c r="G278" s="196">
        <f t="shared" si="16"/>
        <v>0</v>
      </c>
      <c r="H278" s="196">
        <f t="shared" si="15"/>
        <v>0</v>
      </c>
      <c r="I278" s="153"/>
      <c r="J278" s="85"/>
      <c r="K278" s="153"/>
      <c r="L278" s="85"/>
      <c r="M278" s="153"/>
      <c r="N278" s="72"/>
      <c r="O278" s="107"/>
    </row>
    <row r="279" spans="1:15">
      <c r="A279" s="94">
        <v>4823080000045</v>
      </c>
      <c r="B279" s="120" t="s">
        <v>2323</v>
      </c>
      <c r="C279" s="96"/>
      <c r="D279" s="96">
        <v>12</v>
      </c>
      <c r="E279" s="97">
        <v>51.5</v>
      </c>
      <c r="F279" s="196">
        <f>E279*0.93</f>
        <v>47.895000000000003</v>
      </c>
      <c r="G279" s="196">
        <f t="shared" si="16"/>
        <v>46.35</v>
      </c>
      <c r="H279" s="196">
        <f t="shared" si="15"/>
        <v>43.26</v>
      </c>
      <c r="I279" s="115"/>
      <c r="J279" s="116"/>
      <c r="K279" s="115"/>
      <c r="L279" s="116"/>
      <c r="M279" s="115"/>
      <c r="N279" s="106"/>
      <c r="O279" s="109"/>
    </row>
    <row r="280" spans="1:15">
      <c r="A280" s="94">
        <v>4823080000038</v>
      </c>
      <c r="B280" s="120" t="s">
        <v>2324</v>
      </c>
      <c r="C280" s="96"/>
      <c r="D280" s="96">
        <v>12</v>
      </c>
      <c r="E280" s="97">
        <v>51.5</v>
      </c>
      <c r="F280" s="196">
        <f>E280*0.93</f>
        <v>47.895000000000003</v>
      </c>
      <c r="G280" s="196">
        <f t="shared" si="16"/>
        <v>46.35</v>
      </c>
      <c r="H280" s="196">
        <f t="shared" si="15"/>
        <v>43.26</v>
      </c>
      <c r="I280" s="115"/>
      <c r="J280" s="116"/>
      <c r="K280" s="115"/>
      <c r="L280" s="116"/>
      <c r="M280" s="115"/>
      <c r="N280" s="106"/>
      <c r="O280" s="109"/>
    </row>
    <row r="281" spans="1:15">
      <c r="A281" s="94">
        <v>4823080000069</v>
      </c>
      <c r="B281" s="120" t="s">
        <v>71</v>
      </c>
      <c r="C281" s="96"/>
      <c r="D281" s="96">
        <v>20</v>
      </c>
      <c r="E281" s="97">
        <v>50.3</v>
      </c>
      <c r="F281" s="196">
        <f>E281*0.93</f>
        <v>46.778999999999996</v>
      </c>
      <c r="G281" s="196">
        <f t="shared" si="16"/>
        <v>45.269999999999996</v>
      </c>
      <c r="H281" s="196">
        <f t="shared" si="15"/>
        <v>42.251999999999995</v>
      </c>
      <c r="I281" s="115"/>
      <c r="J281" s="116"/>
      <c r="K281" s="115"/>
      <c r="L281" s="116"/>
      <c r="M281" s="115"/>
      <c r="N281" s="106"/>
      <c r="O281" s="109"/>
    </row>
    <row r="282" spans="1:15">
      <c r="A282" s="94">
        <v>4823080000052</v>
      </c>
      <c r="B282" s="120" t="s">
        <v>72</v>
      </c>
      <c r="C282" s="96"/>
      <c r="D282" s="96">
        <v>20</v>
      </c>
      <c r="E282" s="142">
        <v>48.8</v>
      </c>
      <c r="F282" s="196">
        <f>E282*0.93</f>
        <v>45.384</v>
      </c>
      <c r="G282" s="196">
        <f t="shared" si="16"/>
        <v>43.92</v>
      </c>
      <c r="H282" s="196">
        <f t="shared" si="15"/>
        <v>40.991999999999997</v>
      </c>
      <c r="I282" s="115"/>
      <c r="J282" s="116"/>
      <c r="K282" s="115"/>
      <c r="L282" s="116"/>
      <c r="M282" s="115"/>
      <c r="N282" s="106"/>
      <c r="O282" s="109"/>
    </row>
    <row r="283" spans="1:15" ht="23.25">
      <c r="A283" s="231"/>
      <c r="B283" s="232" t="s">
        <v>696</v>
      </c>
      <c r="C283" s="177"/>
      <c r="D283" s="177"/>
      <c r="E283" s="177"/>
      <c r="F283" s="196">
        <f t="shared" ref="F283:F308" si="17">E283*0.93</f>
        <v>0</v>
      </c>
      <c r="G283" s="196">
        <f>E283*0.9</f>
        <v>0</v>
      </c>
      <c r="H283" s="196">
        <f t="shared" ref="H283:H314" si="18">E283*0.84</f>
        <v>0</v>
      </c>
      <c r="I283" s="80"/>
      <c r="J283" s="80"/>
      <c r="K283" s="80"/>
      <c r="L283" s="80"/>
      <c r="M283" s="80"/>
      <c r="N283" s="80"/>
      <c r="O283" s="80"/>
    </row>
    <row r="284" spans="1:15">
      <c r="A284" s="187">
        <v>4820074621903</v>
      </c>
      <c r="B284" s="188" t="s">
        <v>272</v>
      </c>
      <c r="C284" s="189">
        <v>460</v>
      </c>
      <c r="D284" s="189">
        <v>12</v>
      </c>
      <c r="E284" s="190">
        <v>24.25</v>
      </c>
      <c r="F284" s="196">
        <f t="shared" si="17"/>
        <v>22.552500000000002</v>
      </c>
      <c r="G284" s="196">
        <f t="shared" ref="G284:G347" si="19">E284*0.9</f>
        <v>21.824999999999999</v>
      </c>
      <c r="H284" s="196">
        <f t="shared" si="18"/>
        <v>20.37</v>
      </c>
      <c r="I284" s="105"/>
      <c r="J284" s="74"/>
      <c r="K284" s="105"/>
      <c r="L284" s="74"/>
      <c r="M284" s="114"/>
      <c r="N284" s="76"/>
      <c r="O284" s="103"/>
    </row>
    <row r="285" spans="1:15">
      <c r="A285" s="187">
        <v>4820074621927</v>
      </c>
      <c r="B285" s="188" t="s">
        <v>381</v>
      </c>
      <c r="C285" s="189">
        <v>460</v>
      </c>
      <c r="D285" s="189">
        <v>12</v>
      </c>
      <c r="E285" s="190">
        <v>24.25</v>
      </c>
      <c r="F285" s="196">
        <f t="shared" si="17"/>
        <v>22.552500000000002</v>
      </c>
      <c r="G285" s="196">
        <f t="shared" si="19"/>
        <v>21.824999999999999</v>
      </c>
      <c r="H285" s="196">
        <f t="shared" si="18"/>
        <v>20.37</v>
      </c>
      <c r="I285" s="105"/>
      <c r="J285" s="74"/>
      <c r="K285" s="105"/>
      <c r="L285" s="74"/>
      <c r="M285" s="114"/>
      <c r="N285" s="76"/>
      <c r="O285" s="103"/>
    </row>
    <row r="286" spans="1:15">
      <c r="A286" s="187">
        <v>4820074621941</v>
      </c>
      <c r="B286" s="188" t="s">
        <v>761</v>
      </c>
      <c r="C286" s="189">
        <v>460</v>
      </c>
      <c r="D286" s="189">
        <v>12</v>
      </c>
      <c r="E286" s="190">
        <v>24.25</v>
      </c>
      <c r="F286" s="196">
        <f t="shared" si="17"/>
        <v>22.552500000000002</v>
      </c>
      <c r="G286" s="196">
        <f t="shared" si="19"/>
        <v>21.824999999999999</v>
      </c>
      <c r="H286" s="196">
        <f t="shared" si="18"/>
        <v>20.37</v>
      </c>
      <c r="I286" s="105"/>
      <c r="J286" s="74"/>
      <c r="K286" s="105"/>
      <c r="L286" s="74"/>
      <c r="M286" s="114"/>
      <c r="N286" s="76"/>
      <c r="O286" s="103"/>
    </row>
    <row r="287" spans="1:15">
      <c r="A287" s="187">
        <v>4820074621910</v>
      </c>
      <c r="B287" s="188" t="s">
        <v>465</v>
      </c>
      <c r="C287" s="189">
        <v>460</v>
      </c>
      <c r="D287" s="189">
        <v>12</v>
      </c>
      <c r="E287" s="190">
        <v>24.25</v>
      </c>
      <c r="F287" s="196">
        <f t="shared" si="17"/>
        <v>22.552500000000002</v>
      </c>
      <c r="G287" s="196">
        <f t="shared" si="19"/>
        <v>21.824999999999999</v>
      </c>
      <c r="H287" s="196">
        <f t="shared" si="18"/>
        <v>20.37</v>
      </c>
      <c r="I287" s="105"/>
      <c r="J287" s="74"/>
      <c r="K287" s="105"/>
      <c r="L287" s="74"/>
      <c r="M287" s="114"/>
      <c r="N287" s="76"/>
      <c r="O287" s="103"/>
    </row>
    <row r="288" spans="1:15">
      <c r="A288" s="187">
        <v>4820074621934</v>
      </c>
      <c r="B288" s="188" t="s">
        <v>448</v>
      </c>
      <c r="C288" s="189">
        <v>460</v>
      </c>
      <c r="D288" s="189">
        <v>12</v>
      </c>
      <c r="E288" s="190">
        <v>24.25</v>
      </c>
      <c r="F288" s="196">
        <f t="shared" si="17"/>
        <v>22.552500000000002</v>
      </c>
      <c r="G288" s="196">
        <f t="shared" si="19"/>
        <v>21.824999999999999</v>
      </c>
      <c r="H288" s="196">
        <f t="shared" si="18"/>
        <v>20.37</v>
      </c>
      <c r="I288" s="105"/>
      <c r="J288" s="74"/>
      <c r="K288" s="105"/>
      <c r="L288" s="74"/>
      <c r="M288" s="114"/>
      <c r="N288" s="76"/>
      <c r="O288" s="103"/>
    </row>
    <row r="289" spans="1:15">
      <c r="A289" s="187">
        <v>4820074621897</v>
      </c>
      <c r="B289" s="188" t="s">
        <v>449</v>
      </c>
      <c r="C289" s="189">
        <v>460</v>
      </c>
      <c r="D289" s="189">
        <v>12</v>
      </c>
      <c r="E289" s="190">
        <v>24.25</v>
      </c>
      <c r="F289" s="196">
        <f t="shared" si="17"/>
        <v>22.552500000000002</v>
      </c>
      <c r="G289" s="196">
        <f t="shared" si="19"/>
        <v>21.824999999999999</v>
      </c>
      <c r="H289" s="196">
        <f t="shared" si="18"/>
        <v>20.37</v>
      </c>
      <c r="I289" s="105"/>
      <c r="J289" s="74"/>
      <c r="K289" s="105"/>
      <c r="L289" s="74"/>
      <c r="M289" s="114"/>
      <c r="N289" s="76"/>
      <c r="O289" s="103"/>
    </row>
    <row r="290" spans="1:15">
      <c r="A290" s="187">
        <v>4820074621880</v>
      </c>
      <c r="B290" s="188" t="s">
        <v>450</v>
      </c>
      <c r="C290" s="189">
        <v>460</v>
      </c>
      <c r="D290" s="189">
        <v>12</v>
      </c>
      <c r="E290" s="190">
        <v>24.25</v>
      </c>
      <c r="F290" s="196">
        <f t="shared" si="17"/>
        <v>22.552500000000002</v>
      </c>
      <c r="G290" s="196">
        <f t="shared" si="19"/>
        <v>21.824999999999999</v>
      </c>
      <c r="H290" s="196">
        <f t="shared" si="18"/>
        <v>20.37</v>
      </c>
      <c r="I290" s="105"/>
      <c r="J290" s="74"/>
      <c r="K290" s="105"/>
      <c r="L290" s="74"/>
      <c r="M290" s="114"/>
      <c r="N290" s="76"/>
      <c r="O290" s="103"/>
    </row>
    <row r="291" spans="1:15">
      <c r="A291" s="187">
        <v>4820074622443</v>
      </c>
      <c r="B291" s="188" t="s">
        <v>221</v>
      </c>
      <c r="C291" s="189">
        <v>300</v>
      </c>
      <c r="D291" s="189">
        <v>18</v>
      </c>
      <c r="E291" s="190">
        <v>14.4</v>
      </c>
      <c r="F291" s="196">
        <f t="shared" si="17"/>
        <v>13.392000000000001</v>
      </c>
      <c r="G291" s="196">
        <f t="shared" si="19"/>
        <v>12.96</v>
      </c>
      <c r="H291" s="196">
        <f t="shared" si="18"/>
        <v>12.096</v>
      </c>
      <c r="I291" s="105"/>
      <c r="J291" s="74"/>
      <c r="K291" s="105"/>
      <c r="L291" s="74"/>
      <c r="M291" s="114"/>
      <c r="N291" s="76"/>
      <c r="O291" s="103"/>
    </row>
    <row r="292" spans="1:15">
      <c r="A292" s="187">
        <v>4820074622467</v>
      </c>
      <c r="B292" s="188" t="s">
        <v>222</v>
      </c>
      <c r="C292" s="189">
        <v>300</v>
      </c>
      <c r="D292" s="189">
        <v>18</v>
      </c>
      <c r="E292" s="190">
        <v>14.4</v>
      </c>
      <c r="F292" s="196">
        <f t="shared" si="17"/>
        <v>13.392000000000001</v>
      </c>
      <c r="G292" s="196">
        <f t="shared" si="19"/>
        <v>12.96</v>
      </c>
      <c r="H292" s="196">
        <f t="shared" si="18"/>
        <v>12.096</v>
      </c>
      <c r="I292" s="105"/>
      <c r="J292" s="74"/>
      <c r="K292" s="105"/>
      <c r="L292" s="74"/>
      <c r="M292" s="114"/>
      <c r="N292" s="76"/>
      <c r="O292" s="103"/>
    </row>
    <row r="293" spans="1:15">
      <c r="A293" s="187">
        <v>4820074622504</v>
      </c>
      <c r="B293" s="188" t="s">
        <v>223</v>
      </c>
      <c r="C293" s="189">
        <v>300</v>
      </c>
      <c r="D293" s="189">
        <v>18</v>
      </c>
      <c r="E293" s="190">
        <v>14.4</v>
      </c>
      <c r="F293" s="196">
        <f t="shared" si="17"/>
        <v>13.392000000000001</v>
      </c>
      <c r="G293" s="196">
        <f t="shared" si="19"/>
        <v>12.96</v>
      </c>
      <c r="H293" s="196">
        <f t="shared" si="18"/>
        <v>12.096</v>
      </c>
      <c r="I293" s="105"/>
      <c r="J293" s="74"/>
      <c r="K293" s="105"/>
      <c r="L293" s="74"/>
      <c r="M293" s="114"/>
      <c r="N293" s="76"/>
      <c r="O293" s="103"/>
    </row>
    <row r="294" spans="1:15">
      <c r="A294" s="187">
        <v>4820074622481</v>
      </c>
      <c r="B294" s="188" t="s">
        <v>224</v>
      </c>
      <c r="C294" s="189">
        <v>300</v>
      </c>
      <c r="D294" s="189">
        <v>18</v>
      </c>
      <c r="E294" s="190">
        <v>14.4</v>
      </c>
      <c r="F294" s="196">
        <f t="shared" si="17"/>
        <v>13.392000000000001</v>
      </c>
      <c r="G294" s="196">
        <f t="shared" si="19"/>
        <v>12.96</v>
      </c>
      <c r="H294" s="196">
        <f t="shared" si="18"/>
        <v>12.096</v>
      </c>
      <c r="I294" s="105"/>
      <c r="J294" s="74"/>
      <c r="K294" s="105"/>
      <c r="L294" s="74"/>
      <c r="M294" s="114"/>
      <c r="N294" s="76"/>
      <c r="O294" s="103"/>
    </row>
    <row r="295" spans="1:15" ht="15.75" customHeight="1">
      <c r="A295" s="187">
        <v>4820074623273</v>
      </c>
      <c r="B295" s="188" t="s">
        <v>451</v>
      </c>
      <c r="C295" s="189">
        <v>500</v>
      </c>
      <c r="D295" s="189">
        <v>10</v>
      </c>
      <c r="E295" s="190">
        <v>26.5</v>
      </c>
      <c r="F295" s="196">
        <f t="shared" si="17"/>
        <v>24.645</v>
      </c>
      <c r="G295" s="196">
        <f t="shared" si="19"/>
        <v>23.85</v>
      </c>
      <c r="H295" s="196">
        <f t="shared" si="18"/>
        <v>22.259999999999998</v>
      </c>
      <c r="I295" s="105"/>
      <c r="J295" s="74"/>
      <c r="K295" s="105"/>
      <c r="L295" s="74"/>
      <c r="M295" s="114"/>
      <c r="N295" s="76"/>
      <c r="O295" s="103"/>
    </row>
    <row r="296" spans="1:15">
      <c r="A296" s="187">
        <v>4820074623280</v>
      </c>
      <c r="B296" s="188" t="s">
        <v>704</v>
      </c>
      <c r="C296" s="189">
        <v>500</v>
      </c>
      <c r="D296" s="189">
        <v>10</v>
      </c>
      <c r="E296" s="190">
        <v>26.5</v>
      </c>
      <c r="F296" s="196">
        <f t="shared" si="17"/>
        <v>24.645</v>
      </c>
      <c r="G296" s="196">
        <f t="shared" si="19"/>
        <v>23.85</v>
      </c>
      <c r="H296" s="196">
        <f t="shared" si="18"/>
        <v>22.259999999999998</v>
      </c>
      <c r="I296" s="105"/>
      <c r="J296" s="74"/>
      <c r="K296" s="105"/>
      <c r="L296" s="74"/>
      <c r="M296" s="114"/>
      <c r="N296" s="76"/>
      <c r="O296" s="103"/>
    </row>
    <row r="297" spans="1:15">
      <c r="A297" s="187">
        <v>4820074623303</v>
      </c>
      <c r="B297" s="188" t="s">
        <v>705</v>
      </c>
      <c r="C297" s="189">
        <v>500</v>
      </c>
      <c r="D297" s="189">
        <v>10</v>
      </c>
      <c r="E297" s="190">
        <v>26.5</v>
      </c>
      <c r="F297" s="196">
        <f t="shared" si="17"/>
        <v>24.645</v>
      </c>
      <c r="G297" s="196">
        <f t="shared" si="19"/>
        <v>23.85</v>
      </c>
      <c r="H297" s="196">
        <f t="shared" si="18"/>
        <v>22.259999999999998</v>
      </c>
      <c r="I297" s="105"/>
      <c r="J297" s="74"/>
      <c r="K297" s="105"/>
      <c r="L297" s="74"/>
      <c r="M297" s="114"/>
      <c r="N297" s="76"/>
      <c r="O297" s="103"/>
    </row>
    <row r="298" spans="1:15">
      <c r="A298" s="187">
        <v>4820074623297</v>
      </c>
      <c r="B298" s="188" t="s">
        <v>459</v>
      </c>
      <c r="C298" s="189">
        <v>500</v>
      </c>
      <c r="D298" s="189">
        <v>10</v>
      </c>
      <c r="E298" s="190">
        <v>26.5</v>
      </c>
      <c r="F298" s="196">
        <f t="shared" si="17"/>
        <v>24.645</v>
      </c>
      <c r="G298" s="196">
        <f t="shared" si="19"/>
        <v>23.85</v>
      </c>
      <c r="H298" s="196">
        <f t="shared" si="18"/>
        <v>22.259999999999998</v>
      </c>
      <c r="I298" s="105"/>
      <c r="J298" s="74"/>
      <c r="K298" s="105"/>
      <c r="L298" s="74"/>
      <c r="M298" s="114"/>
      <c r="N298" s="76"/>
      <c r="O298" s="103"/>
    </row>
    <row r="299" spans="1:15">
      <c r="A299" s="187">
        <v>4820074623259</v>
      </c>
      <c r="B299" s="188" t="s">
        <v>460</v>
      </c>
      <c r="C299" s="189">
        <v>500</v>
      </c>
      <c r="D299" s="189">
        <v>10</v>
      </c>
      <c r="E299" s="190">
        <v>26.5</v>
      </c>
      <c r="F299" s="196">
        <f t="shared" si="17"/>
        <v>24.645</v>
      </c>
      <c r="G299" s="196">
        <f t="shared" si="19"/>
        <v>23.85</v>
      </c>
      <c r="H299" s="196">
        <f t="shared" si="18"/>
        <v>22.259999999999998</v>
      </c>
      <c r="I299" s="105"/>
      <c r="J299" s="74"/>
      <c r="K299" s="105"/>
      <c r="L299" s="74"/>
      <c r="M299" s="114"/>
      <c r="N299" s="76"/>
      <c r="O299" s="103"/>
    </row>
    <row r="300" spans="1:15">
      <c r="A300" s="187">
        <v>4820074623266</v>
      </c>
      <c r="B300" s="188" t="s">
        <v>461</v>
      </c>
      <c r="C300" s="189">
        <v>500</v>
      </c>
      <c r="D300" s="189">
        <v>10</v>
      </c>
      <c r="E300" s="190">
        <v>26.5</v>
      </c>
      <c r="F300" s="196">
        <f t="shared" si="17"/>
        <v>24.645</v>
      </c>
      <c r="G300" s="196">
        <f t="shared" si="19"/>
        <v>23.85</v>
      </c>
      <c r="H300" s="196">
        <f t="shared" si="18"/>
        <v>22.259999999999998</v>
      </c>
      <c r="I300" s="105"/>
      <c r="J300" s="74"/>
      <c r="K300" s="105"/>
      <c r="L300" s="74"/>
      <c r="M300" s="114"/>
      <c r="N300" s="76"/>
      <c r="O300" s="103"/>
    </row>
    <row r="301" spans="1:15">
      <c r="A301" s="187"/>
      <c r="B301" s="188"/>
      <c r="C301" s="189"/>
      <c r="D301" s="189"/>
      <c r="E301" s="190"/>
      <c r="F301" s="196">
        <f t="shared" si="17"/>
        <v>0</v>
      </c>
      <c r="G301" s="196">
        <f t="shared" si="19"/>
        <v>0</v>
      </c>
      <c r="H301" s="196">
        <f t="shared" si="18"/>
        <v>0</v>
      </c>
      <c r="I301" s="105"/>
      <c r="J301" s="74"/>
      <c r="K301" s="105"/>
      <c r="L301" s="74"/>
      <c r="M301" s="114"/>
      <c r="N301" s="76"/>
      <c r="O301" s="103"/>
    </row>
    <row r="302" spans="1:15">
      <c r="A302" s="187">
        <v>4820074623068</v>
      </c>
      <c r="B302" s="188" t="s">
        <v>462</v>
      </c>
      <c r="C302" s="189">
        <v>450</v>
      </c>
      <c r="D302" s="189">
        <v>20</v>
      </c>
      <c r="E302" s="190">
        <v>16.100000000000001</v>
      </c>
      <c r="F302" s="196">
        <f t="shared" si="17"/>
        <v>14.973000000000003</v>
      </c>
      <c r="G302" s="196">
        <f t="shared" si="19"/>
        <v>14.490000000000002</v>
      </c>
      <c r="H302" s="196">
        <f t="shared" si="18"/>
        <v>13.524000000000001</v>
      </c>
      <c r="I302" s="105"/>
      <c r="J302" s="74"/>
      <c r="K302" s="105"/>
      <c r="L302" s="74"/>
      <c r="M302" s="114"/>
      <c r="N302" s="76"/>
      <c r="O302" s="103"/>
    </row>
    <row r="303" spans="1:15">
      <c r="A303" s="187">
        <v>4820074620182</v>
      </c>
      <c r="B303" s="188" t="s">
        <v>229</v>
      </c>
      <c r="C303" s="189">
        <v>2000</v>
      </c>
      <c r="D303" s="189">
        <v>4</v>
      </c>
      <c r="E303" s="190">
        <v>53.8</v>
      </c>
      <c r="F303" s="196">
        <f t="shared" si="17"/>
        <v>50.033999999999999</v>
      </c>
      <c r="G303" s="196">
        <f t="shared" si="19"/>
        <v>48.42</v>
      </c>
      <c r="H303" s="196">
        <f t="shared" si="18"/>
        <v>45.191999999999993</v>
      </c>
      <c r="I303" s="105"/>
      <c r="J303" s="74"/>
      <c r="K303" s="105"/>
      <c r="L303" s="74"/>
      <c r="M303" s="114"/>
      <c r="N303" s="76"/>
      <c r="O303" s="103"/>
    </row>
    <row r="304" spans="1:15">
      <c r="A304" s="187">
        <v>4820074623099</v>
      </c>
      <c r="B304" s="188" t="s">
        <v>463</v>
      </c>
      <c r="C304" s="189">
        <v>450</v>
      </c>
      <c r="D304" s="189">
        <v>20</v>
      </c>
      <c r="E304" s="190">
        <v>16.100000000000001</v>
      </c>
      <c r="F304" s="196">
        <f t="shared" si="17"/>
        <v>14.973000000000003</v>
      </c>
      <c r="G304" s="196">
        <f t="shared" si="19"/>
        <v>14.490000000000002</v>
      </c>
      <c r="H304" s="196">
        <f t="shared" si="18"/>
        <v>13.524000000000001</v>
      </c>
      <c r="I304" s="105"/>
      <c r="J304" s="74"/>
      <c r="K304" s="105"/>
      <c r="L304" s="74"/>
      <c r="M304" s="114"/>
      <c r="N304" s="76"/>
      <c r="O304" s="103"/>
    </row>
    <row r="305" spans="1:15">
      <c r="A305" s="187">
        <v>4820074620243</v>
      </c>
      <c r="B305" s="188" t="s">
        <v>378</v>
      </c>
      <c r="C305" s="189">
        <v>1500</v>
      </c>
      <c r="D305" s="189">
        <v>10</v>
      </c>
      <c r="E305" s="190">
        <v>41.6</v>
      </c>
      <c r="F305" s="196">
        <f t="shared" si="17"/>
        <v>38.688000000000002</v>
      </c>
      <c r="G305" s="196">
        <f t="shared" si="19"/>
        <v>37.440000000000005</v>
      </c>
      <c r="H305" s="196">
        <f t="shared" si="18"/>
        <v>34.944000000000003</v>
      </c>
      <c r="I305" s="105"/>
      <c r="J305" s="74"/>
      <c r="K305" s="105"/>
      <c r="L305" s="74"/>
      <c r="M305" s="114"/>
      <c r="N305" s="76"/>
      <c r="O305" s="103"/>
    </row>
    <row r="306" spans="1:15">
      <c r="A306" s="187">
        <v>4820074623075</v>
      </c>
      <c r="B306" s="188" t="s">
        <v>464</v>
      </c>
      <c r="C306" s="189">
        <v>450</v>
      </c>
      <c r="D306" s="189">
        <v>20</v>
      </c>
      <c r="E306" s="190">
        <v>16.100000000000001</v>
      </c>
      <c r="F306" s="196">
        <f t="shared" si="17"/>
        <v>14.973000000000003</v>
      </c>
      <c r="G306" s="196">
        <f t="shared" si="19"/>
        <v>14.490000000000002</v>
      </c>
      <c r="H306" s="196">
        <f t="shared" si="18"/>
        <v>13.524000000000001</v>
      </c>
      <c r="I306" s="105"/>
      <c r="J306" s="74"/>
      <c r="K306" s="105"/>
      <c r="L306" s="74"/>
      <c r="M306" s="114"/>
      <c r="N306" s="76"/>
      <c r="O306" s="103"/>
    </row>
    <row r="307" spans="1:15">
      <c r="A307" s="187">
        <v>4820074623082</v>
      </c>
      <c r="B307" s="188" t="s">
        <v>227</v>
      </c>
      <c r="C307" s="189">
        <v>450</v>
      </c>
      <c r="D307" s="189">
        <v>20</v>
      </c>
      <c r="E307" s="190">
        <v>16.100000000000001</v>
      </c>
      <c r="F307" s="196">
        <f t="shared" si="17"/>
        <v>14.973000000000003</v>
      </c>
      <c r="G307" s="196">
        <f t="shared" si="19"/>
        <v>14.490000000000002</v>
      </c>
      <c r="H307" s="196">
        <f t="shared" si="18"/>
        <v>13.524000000000001</v>
      </c>
      <c r="I307" s="105"/>
      <c r="J307" s="74"/>
      <c r="K307" s="105"/>
      <c r="L307" s="74"/>
      <c r="M307" s="114"/>
      <c r="N307" s="76"/>
      <c r="O307" s="103"/>
    </row>
    <row r="308" spans="1:15" hidden="1">
      <c r="A308" s="187">
        <v>4820074620524</v>
      </c>
      <c r="B308" s="188" t="s">
        <v>225</v>
      </c>
      <c r="C308" s="189">
        <v>250</v>
      </c>
      <c r="D308" s="189">
        <v>12</v>
      </c>
      <c r="E308" s="190">
        <v>21.35</v>
      </c>
      <c r="F308" s="196">
        <f t="shared" si="17"/>
        <v>19.855500000000003</v>
      </c>
      <c r="G308" s="196">
        <f t="shared" si="19"/>
        <v>19.215000000000003</v>
      </c>
      <c r="H308" s="196">
        <f t="shared" si="18"/>
        <v>17.934000000000001</v>
      </c>
      <c r="I308" s="105"/>
      <c r="J308" s="74"/>
      <c r="K308" s="105"/>
      <c r="L308" s="74"/>
      <c r="M308" s="114"/>
      <c r="N308" s="76"/>
      <c r="O308" s="103"/>
    </row>
    <row r="309" spans="1:15">
      <c r="A309" s="187"/>
      <c r="B309" s="188"/>
      <c r="C309" s="189"/>
      <c r="D309" s="189"/>
      <c r="E309" s="190"/>
      <c r="F309" s="196"/>
      <c r="G309" s="196"/>
      <c r="H309" s="196">
        <f t="shared" si="18"/>
        <v>0</v>
      </c>
      <c r="I309" s="105"/>
      <c r="J309" s="74"/>
      <c r="K309" s="105"/>
      <c r="L309" s="74"/>
      <c r="M309" s="114"/>
      <c r="N309" s="76"/>
      <c r="O309" s="103"/>
    </row>
    <row r="310" spans="1:15" ht="18" customHeight="1">
      <c r="A310" s="187">
        <v>4820074621477</v>
      </c>
      <c r="B310" s="188" t="s">
        <v>744</v>
      </c>
      <c r="C310" s="189">
        <v>800</v>
      </c>
      <c r="D310" s="189">
        <v>9</v>
      </c>
      <c r="E310" s="190">
        <v>36.700000000000003</v>
      </c>
      <c r="F310" s="196">
        <f t="shared" ref="F310:F315" si="20">E310*0.93</f>
        <v>34.131000000000007</v>
      </c>
      <c r="G310" s="196">
        <f t="shared" si="19"/>
        <v>33.03</v>
      </c>
      <c r="H310" s="196">
        <f t="shared" si="18"/>
        <v>30.828000000000003</v>
      </c>
      <c r="I310" s="105"/>
      <c r="J310" s="74"/>
      <c r="K310" s="105"/>
      <c r="L310" s="74"/>
      <c r="M310" s="114"/>
      <c r="N310" s="76"/>
      <c r="O310" s="103"/>
    </row>
    <row r="311" spans="1:15">
      <c r="A311" s="187">
        <v>4820074620500</v>
      </c>
      <c r="B311" s="188" t="s">
        <v>123</v>
      </c>
      <c r="C311" s="189">
        <v>800</v>
      </c>
      <c r="D311" s="189">
        <v>9</v>
      </c>
      <c r="E311" s="190">
        <v>36.700000000000003</v>
      </c>
      <c r="F311" s="196">
        <f t="shared" si="20"/>
        <v>34.131000000000007</v>
      </c>
      <c r="G311" s="196">
        <f t="shared" si="19"/>
        <v>33.03</v>
      </c>
      <c r="H311" s="196">
        <f t="shared" si="18"/>
        <v>30.828000000000003</v>
      </c>
      <c r="I311" s="105"/>
      <c r="J311" s="74"/>
      <c r="K311" s="105"/>
      <c r="L311" s="74"/>
      <c r="M311" s="114"/>
      <c r="N311" s="76"/>
      <c r="O311" s="103"/>
    </row>
    <row r="312" spans="1:15">
      <c r="A312" s="187">
        <v>4820074621460</v>
      </c>
      <c r="B312" s="188" t="s">
        <v>314</v>
      </c>
      <c r="C312" s="189">
        <v>800</v>
      </c>
      <c r="D312" s="189">
        <v>9</v>
      </c>
      <c r="E312" s="190">
        <v>36.700000000000003</v>
      </c>
      <c r="F312" s="196">
        <f t="shared" si="20"/>
        <v>34.131000000000007</v>
      </c>
      <c r="G312" s="196">
        <f t="shared" si="19"/>
        <v>33.03</v>
      </c>
      <c r="H312" s="196">
        <f t="shared" si="18"/>
        <v>30.828000000000003</v>
      </c>
      <c r="I312" s="105"/>
      <c r="J312" s="74"/>
      <c r="K312" s="105"/>
      <c r="L312" s="74"/>
      <c r="M312" s="114"/>
      <c r="N312" s="76"/>
      <c r="O312" s="103"/>
    </row>
    <row r="313" spans="1:15">
      <c r="A313" s="187">
        <v>4820074620517</v>
      </c>
      <c r="B313" s="188" t="s">
        <v>603</v>
      </c>
      <c r="C313" s="189">
        <v>800</v>
      </c>
      <c r="D313" s="189">
        <v>9</v>
      </c>
      <c r="E313" s="190">
        <v>36.700000000000003</v>
      </c>
      <c r="F313" s="196">
        <f t="shared" si="20"/>
        <v>34.131000000000007</v>
      </c>
      <c r="G313" s="196">
        <f t="shared" si="19"/>
        <v>33.03</v>
      </c>
      <c r="H313" s="196">
        <f t="shared" si="18"/>
        <v>30.828000000000003</v>
      </c>
      <c r="I313" s="105"/>
      <c r="J313" s="74"/>
      <c r="K313" s="105"/>
      <c r="L313" s="74"/>
      <c r="M313" s="114"/>
      <c r="N313" s="76"/>
      <c r="O313" s="103"/>
    </row>
    <row r="314" spans="1:15">
      <c r="A314" s="187">
        <v>4820074620494</v>
      </c>
      <c r="B314" s="188" t="s">
        <v>604</v>
      </c>
      <c r="C314" s="189">
        <v>800</v>
      </c>
      <c r="D314" s="189">
        <v>9</v>
      </c>
      <c r="E314" s="190">
        <v>36.700000000000003</v>
      </c>
      <c r="F314" s="196">
        <f t="shared" si="20"/>
        <v>34.131000000000007</v>
      </c>
      <c r="G314" s="196">
        <f t="shared" si="19"/>
        <v>33.03</v>
      </c>
      <c r="H314" s="196">
        <f t="shared" si="18"/>
        <v>30.828000000000003</v>
      </c>
      <c r="I314" s="105"/>
      <c r="J314" s="74"/>
      <c r="K314" s="105"/>
      <c r="L314" s="74"/>
      <c r="M314" s="114"/>
      <c r="N314" s="76"/>
      <c r="O314" s="103"/>
    </row>
    <row r="315" spans="1:15">
      <c r="A315" s="191"/>
      <c r="B315" s="221" t="s">
        <v>428</v>
      </c>
      <c r="C315" s="212"/>
      <c r="D315" s="212"/>
      <c r="E315" s="213"/>
      <c r="F315" s="196">
        <f t="shared" si="20"/>
        <v>0</v>
      </c>
      <c r="G315" s="196">
        <f t="shared" si="19"/>
        <v>0</v>
      </c>
      <c r="H315" s="196">
        <f t="shared" ref="H315:H378" si="21">E315*0.84</f>
        <v>0</v>
      </c>
      <c r="I315" s="119"/>
      <c r="J315" s="85"/>
      <c r="K315" s="119"/>
      <c r="L315" s="85"/>
      <c r="M315" s="119"/>
      <c r="N315" s="72"/>
      <c r="O315" s="104"/>
    </row>
    <row r="316" spans="1:15" hidden="1">
      <c r="A316" s="181">
        <v>4820074623457</v>
      </c>
      <c r="B316" s="185" t="s">
        <v>429</v>
      </c>
      <c r="C316" s="183">
        <v>250</v>
      </c>
      <c r="D316" s="183">
        <v>25</v>
      </c>
      <c r="E316" s="214">
        <v>22.35</v>
      </c>
      <c r="F316" s="196">
        <f t="shared" ref="F316:F383" si="22">E316*0.93</f>
        <v>20.785500000000003</v>
      </c>
      <c r="G316" s="196">
        <f t="shared" si="19"/>
        <v>20.115000000000002</v>
      </c>
      <c r="H316" s="196">
        <f t="shared" si="21"/>
        <v>18.774000000000001</v>
      </c>
      <c r="I316" s="115"/>
      <c r="J316" s="116"/>
      <c r="K316" s="115"/>
      <c r="L316" s="116"/>
      <c r="M316" s="115"/>
      <c r="N316" s="106"/>
      <c r="O316" s="109"/>
    </row>
    <row r="317" spans="1:15" hidden="1">
      <c r="A317" s="227">
        <v>4820074623440</v>
      </c>
      <c r="B317" s="233" t="s">
        <v>430</v>
      </c>
      <c r="C317" s="234">
        <v>250</v>
      </c>
      <c r="D317" s="234">
        <v>25</v>
      </c>
      <c r="E317" s="214">
        <v>22.35</v>
      </c>
      <c r="F317" s="196">
        <f t="shared" si="22"/>
        <v>20.785500000000003</v>
      </c>
      <c r="G317" s="196">
        <f t="shared" si="19"/>
        <v>20.115000000000002</v>
      </c>
      <c r="H317" s="196">
        <f t="shared" si="21"/>
        <v>18.774000000000001</v>
      </c>
      <c r="I317" s="117"/>
      <c r="J317" s="81"/>
      <c r="K317" s="117"/>
      <c r="L317" s="81"/>
      <c r="M317" s="118"/>
      <c r="N317" s="82"/>
      <c r="O317" s="112"/>
    </row>
    <row r="318" spans="1:15" hidden="1">
      <c r="A318" s="187">
        <v>4820074623464</v>
      </c>
      <c r="B318" s="229" t="s">
        <v>218</v>
      </c>
      <c r="C318" s="189">
        <v>250</v>
      </c>
      <c r="D318" s="189">
        <v>25</v>
      </c>
      <c r="E318" s="214">
        <v>22.35</v>
      </c>
      <c r="F318" s="196">
        <f t="shared" si="22"/>
        <v>20.785500000000003</v>
      </c>
      <c r="G318" s="196">
        <f t="shared" si="19"/>
        <v>20.115000000000002</v>
      </c>
      <c r="H318" s="196">
        <f t="shared" si="21"/>
        <v>18.774000000000001</v>
      </c>
      <c r="I318" s="105"/>
      <c r="J318" s="74"/>
      <c r="K318" s="105"/>
      <c r="L318" s="74"/>
      <c r="M318" s="114"/>
      <c r="N318" s="76"/>
      <c r="O318" s="103"/>
    </row>
    <row r="319" spans="1:15" hidden="1">
      <c r="A319" s="187">
        <v>4820074623426</v>
      </c>
      <c r="B319" s="229" t="s">
        <v>219</v>
      </c>
      <c r="C319" s="189">
        <v>250</v>
      </c>
      <c r="D319" s="189">
        <v>25</v>
      </c>
      <c r="E319" s="214">
        <v>22.35</v>
      </c>
      <c r="F319" s="196">
        <f t="shared" si="22"/>
        <v>20.785500000000003</v>
      </c>
      <c r="G319" s="196">
        <f t="shared" si="19"/>
        <v>20.115000000000002</v>
      </c>
      <c r="H319" s="196">
        <f t="shared" si="21"/>
        <v>18.774000000000001</v>
      </c>
      <c r="I319" s="105"/>
      <c r="J319" s="74"/>
      <c r="K319" s="105"/>
      <c r="L319" s="74"/>
      <c r="M319" s="114"/>
      <c r="N319" s="76"/>
      <c r="O319" s="103"/>
    </row>
    <row r="320" spans="1:15" hidden="1">
      <c r="A320" s="187">
        <v>4820074623433</v>
      </c>
      <c r="B320" s="229" t="s">
        <v>220</v>
      </c>
      <c r="C320" s="189">
        <v>250</v>
      </c>
      <c r="D320" s="189">
        <v>25</v>
      </c>
      <c r="E320" s="214">
        <v>22.35</v>
      </c>
      <c r="F320" s="196">
        <f t="shared" si="22"/>
        <v>20.785500000000003</v>
      </c>
      <c r="G320" s="196">
        <f t="shared" si="19"/>
        <v>20.115000000000002</v>
      </c>
      <c r="H320" s="196">
        <f t="shared" si="21"/>
        <v>18.774000000000001</v>
      </c>
      <c r="I320" s="105"/>
      <c r="J320" s="74"/>
      <c r="K320" s="105"/>
      <c r="L320" s="74"/>
      <c r="M320" s="114"/>
      <c r="N320" s="76"/>
      <c r="O320" s="103"/>
    </row>
    <row r="321" spans="1:15" ht="25.5" hidden="1">
      <c r="A321" s="187">
        <v>4823080000663</v>
      </c>
      <c r="B321" s="235" t="s">
        <v>68</v>
      </c>
      <c r="C321" s="189">
        <v>260</v>
      </c>
      <c r="D321" s="236">
        <v>33</v>
      </c>
      <c r="E321" s="214">
        <v>25.8</v>
      </c>
      <c r="F321" s="196">
        <f t="shared" si="22"/>
        <v>23.994000000000003</v>
      </c>
      <c r="G321" s="196">
        <f t="shared" si="19"/>
        <v>23.220000000000002</v>
      </c>
      <c r="H321" s="196">
        <f t="shared" si="21"/>
        <v>21.672000000000001</v>
      </c>
      <c r="I321" s="159"/>
      <c r="J321" s="74"/>
      <c r="K321" s="105"/>
      <c r="L321" s="74"/>
      <c r="M321" s="114"/>
      <c r="N321" s="76"/>
      <c r="O321" s="103"/>
    </row>
    <row r="322" spans="1:15" ht="25.5" hidden="1">
      <c r="A322" s="187">
        <v>4823080000670</v>
      </c>
      <c r="B322" s="235" t="s">
        <v>602</v>
      </c>
      <c r="C322" s="189">
        <v>260</v>
      </c>
      <c r="D322" s="236">
        <v>33</v>
      </c>
      <c r="E322" s="214">
        <v>27.4</v>
      </c>
      <c r="F322" s="196">
        <f t="shared" si="22"/>
        <v>25.481999999999999</v>
      </c>
      <c r="G322" s="196">
        <f t="shared" si="19"/>
        <v>24.66</v>
      </c>
      <c r="H322" s="196">
        <f t="shared" si="21"/>
        <v>23.015999999999998</v>
      </c>
      <c r="I322" s="159"/>
      <c r="J322" s="74"/>
      <c r="K322" s="105"/>
      <c r="L322" s="74"/>
      <c r="M322" s="114"/>
      <c r="N322" s="76"/>
      <c r="O322" s="103"/>
    </row>
    <row r="323" spans="1:15" hidden="1">
      <c r="A323" s="187">
        <v>4820074623587</v>
      </c>
      <c r="B323" s="229" t="s">
        <v>414</v>
      </c>
      <c r="C323" s="189"/>
      <c r="D323" s="189">
        <v>25</v>
      </c>
      <c r="E323" s="237">
        <v>26.55</v>
      </c>
      <c r="F323" s="196">
        <f t="shared" si="22"/>
        <v>24.691500000000001</v>
      </c>
      <c r="G323" s="196">
        <f t="shared" si="19"/>
        <v>23.895</v>
      </c>
      <c r="H323" s="196">
        <f t="shared" si="21"/>
        <v>22.302</v>
      </c>
      <c r="I323" s="105"/>
      <c r="J323" s="74"/>
      <c r="K323" s="105"/>
      <c r="L323" s="74"/>
      <c r="M323" s="114"/>
      <c r="N323" s="76"/>
      <c r="O323" s="103"/>
    </row>
    <row r="324" spans="1:15" hidden="1">
      <c r="A324" s="187">
        <v>4820074623327</v>
      </c>
      <c r="B324" s="188" t="s">
        <v>275</v>
      </c>
      <c r="C324" s="189">
        <v>250</v>
      </c>
      <c r="D324" s="189">
        <v>25</v>
      </c>
      <c r="E324" s="237">
        <v>32.25</v>
      </c>
      <c r="F324" s="196">
        <f t="shared" si="22"/>
        <v>29.992500000000003</v>
      </c>
      <c r="G324" s="196">
        <f t="shared" si="19"/>
        <v>29.025000000000002</v>
      </c>
      <c r="H324" s="196">
        <f t="shared" si="21"/>
        <v>27.09</v>
      </c>
      <c r="I324" s="105"/>
      <c r="J324" s="74"/>
      <c r="K324" s="105"/>
      <c r="L324" s="74"/>
      <c r="M324" s="114"/>
      <c r="N324" s="76"/>
      <c r="O324" s="103"/>
    </row>
    <row r="325" spans="1:15" hidden="1">
      <c r="A325" s="187">
        <v>4820074623402</v>
      </c>
      <c r="B325" s="188" t="s">
        <v>276</v>
      </c>
      <c r="C325" s="189">
        <v>250</v>
      </c>
      <c r="D325" s="189">
        <v>25</v>
      </c>
      <c r="E325" s="237">
        <v>32.25</v>
      </c>
      <c r="F325" s="196">
        <f t="shared" si="22"/>
        <v>29.992500000000003</v>
      </c>
      <c r="G325" s="196">
        <f t="shared" si="19"/>
        <v>29.025000000000002</v>
      </c>
      <c r="H325" s="196">
        <f t="shared" si="21"/>
        <v>27.09</v>
      </c>
      <c r="I325" s="105"/>
      <c r="J325" s="74"/>
      <c r="K325" s="105"/>
      <c r="L325" s="74"/>
      <c r="M325" s="114"/>
      <c r="N325" s="76"/>
      <c r="O325" s="103"/>
    </row>
    <row r="326" spans="1:15" hidden="1">
      <c r="A326" s="187">
        <v>4820074623396</v>
      </c>
      <c r="B326" s="188" t="s">
        <v>277</v>
      </c>
      <c r="C326" s="189">
        <v>250</v>
      </c>
      <c r="D326" s="189">
        <v>25</v>
      </c>
      <c r="E326" s="237">
        <v>32.25</v>
      </c>
      <c r="F326" s="196">
        <f t="shared" si="22"/>
        <v>29.992500000000003</v>
      </c>
      <c r="G326" s="196">
        <f t="shared" si="19"/>
        <v>29.025000000000002</v>
      </c>
      <c r="H326" s="196">
        <f t="shared" si="21"/>
        <v>27.09</v>
      </c>
      <c r="I326" s="105"/>
      <c r="J326" s="74"/>
      <c r="K326" s="105"/>
      <c r="L326" s="74"/>
      <c r="M326" s="114"/>
      <c r="N326" s="76"/>
      <c r="O326" s="103"/>
    </row>
    <row r="327" spans="1:15" hidden="1">
      <c r="A327" s="187">
        <v>4820074623570</v>
      </c>
      <c r="B327" s="188" t="s">
        <v>539</v>
      </c>
      <c r="C327" s="189"/>
      <c r="D327" s="189">
        <v>25</v>
      </c>
      <c r="E327" s="237">
        <v>32.25</v>
      </c>
      <c r="F327" s="196">
        <f t="shared" si="22"/>
        <v>29.992500000000003</v>
      </c>
      <c r="G327" s="196">
        <f t="shared" si="19"/>
        <v>29.025000000000002</v>
      </c>
      <c r="H327" s="196">
        <f t="shared" si="21"/>
        <v>27.09</v>
      </c>
      <c r="I327" s="105"/>
      <c r="J327" s="74"/>
      <c r="K327" s="105"/>
      <c r="L327" s="74"/>
      <c r="M327" s="114"/>
      <c r="N327" s="76"/>
      <c r="O327" s="103"/>
    </row>
    <row r="328" spans="1:15" hidden="1">
      <c r="A328" s="187">
        <v>4820074623563</v>
      </c>
      <c r="B328" s="188" t="s">
        <v>540</v>
      </c>
      <c r="C328" s="189">
        <v>250</v>
      </c>
      <c r="D328" s="189">
        <v>25</v>
      </c>
      <c r="E328" s="237">
        <v>32.25</v>
      </c>
      <c r="F328" s="196">
        <f t="shared" si="22"/>
        <v>29.992500000000003</v>
      </c>
      <c r="G328" s="196">
        <f t="shared" si="19"/>
        <v>29.025000000000002</v>
      </c>
      <c r="H328" s="196">
        <f t="shared" si="21"/>
        <v>27.09</v>
      </c>
      <c r="I328" s="105"/>
      <c r="J328" s="74"/>
      <c r="K328" s="105"/>
      <c r="L328" s="74"/>
      <c r="M328" s="114"/>
      <c r="N328" s="76"/>
      <c r="O328" s="103"/>
    </row>
    <row r="329" spans="1:15" hidden="1">
      <c r="A329" s="187">
        <v>4820074623310</v>
      </c>
      <c r="B329" s="188" t="s">
        <v>541</v>
      </c>
      <c r="C329" s="189">
        <v>250</v>
      </c>
      <c r="D329" s="189">
        <v>25</v>
      </c>
      <c r="E329" s="237">
        <v>32.25</v>
      </c>
      <c r="F329" s="196">
        <f t="shared" si="22"/>
        <v>29.992500000000003</v>
      </c>
      <c r="G329" s="196">
        <f t="shared" si="19"/>
        <v>29.025000000000002</v>
      </c>
      <c r="H329" s="196">
        <f t="shared" si="21"/>
        <v>27.09</v>
      </c>
      <c r="I329" s="105"/>
      <c r="J329" s="74"/>
      <c r="K329" s="105"/>
      <c r="L329" s="74"/>
      <c r="M329" s="114"/>
      <c r="N329" s="76"/>
      <c r="O329" s="103"/>
    </row>
    <row r="330" spans="1:15" hidden="1">
      <c r="A330" s="187">
        <v>4820074623389</v>
      </c>
      <c r="B330" s="188" t="s">
        <v>302</v>
      </c>
      <c r="C330" s="189">
        <v>230</v>
      </c>
      <c r="D330" s="189">
        <v>12</v>
      </c>
      <c r="E330" s="237">
        <v>32.25</v>
      </c>
      <c r="F330" s="196">
        <f t="shared" si="22"/>
        <v>29.992500000000003</v>
      </c>
      <c r="G330" s="196">
        <f t="shared" si="19"/>
        <v>29.025000000000002</v>
      </c>
      <c r="H330" s="196">
        <f t="shared" si="21"/>
        <v>27.09</v>
      </c>
      <c r="I330" s="105"/>
      <c r="J330" s="74"/>
      <c r="K330" s="105"/>
      <c r="L330" s="74"/>
      <c r="M330" s="114"/>
      <c r="N330" s="76"/>
      <c r="O330" s="103"/>
    </row>
    <row r="331" spans="1:15" hidden="1">
      <c r="A331" s="187">
        <v>4820074623365</v>
      </c>
      <c r="B331" s="188" t="s">
        <v>303</v>
      </c>
      <c r="C331" s="189">
        <v>230</v>
      </c>
      <c r="D331" s="189">
        <v>12</v>
      </c>
      <c r="E331" s="237">
        <v>32.25</v>
      </c>
      <c r="F331" s="196">
        <f t="shared" si="22"/>
        <v>29.992500000000003</v>
      </c>
      <c r="G331" s="196">
        <f t="shared" si="19"/>
        <v>29.025000000000002</v>
      </c>
      <c r="H331" s="196">
        <f t="shared" si="21"/>
        <v>27.09</v>
      </c>
      <c r="I331" s="105"/>
      <c r="J331" s="74"/>
      <c r="K331" s="105"/>
      <c r="L331" s="74"/>
      <c r="M331" s="114"/>
      <c r="N331" s="76"/>
      <c r="O331" s="103"/>
    </row>
    <row r="332" spans="1:15">
      <c r="A332" s="187">
        <v>4823080002438</v>
      </c>
      <c r="B332" s="188" t="s">
        <v>1190</v>
      </c>
      <c r="C332" s="189"/>
      <c r="D332" s="189"/>
      <c r="E332" s="190">
        <v>39.200000000000003</v>
      </c>
      <c r="F332" s="196">
        <f t="shared" si="22"/>
        <v>36.456000000000003</v>
      </c>
      <c r="G332" s="196">
        <f t="shared" si="19"/>
        <v>35.28</v>
      </c>
      <c r="H332" s="196">
        <f t="shared" si="21"/>
        <v>32.928000000000004</v>
      </c>
      <c r="I332" s="105"/>
      <c r="J332" s="74"/>
      <c r="K332" s="105"/>
      <c r="L332" s="74"/>
      <c r="M332" s="114"/>
      <c r="N332" s="76"/>
      <c r="O332" s="103"/>
    </row>
    <row r="333" spans="1:15">
      <c r="A333" s="187">
        <v>4823080002414</v>
      </c>
      <c r="B333" s="188" t="s">
        <v>1191</v>
      </c>
      <c r="C333" s="189"/>
      <c r="D333" s="189"/>
      <c r="E333" s="190">
        <v>26.45</v>
      </c>
      <c r="F333" s="196">
        <f t="shared" si="22"/>
        <v>24.598500000000001</v>
      </c>
      <c r="G333" s="196">
        <f t="shared" si="19"/>
        <v>23.805</v>
      </c>
      <c r="H333" s="196">
        <f t="shared" si="21"/>
        <v>22.218</v>
      </c>
      <c r="I333" s="105"/>
      <c r="J333" s="74"/>
      <c r="K333" s="105"/>
      <c r="L333" s="74"/>
      <c r="M333" s="114"/>
      <c r="N333" s="76"/>
      <c r="O333" s="103"/>
    </row>
    <row r="334" spans="1:15">
      <c r="A334" s="187">
        <v>4823080002469</v>
      </c>
      <c r="B334" s="188" t="s">
        <v>1192</v>
      </c>
      <c r="C334" s="189"/>
      <c r="D334" s="189"/>
      <c r="E334" s="190">
        <v>45.9</v>
      </c>
      <c r="F334" s="196">
        <f t="shared" si="22"/>
        <v>42.686999999999998</v>
      </c>
      <c r="G334" s="196">
        <f t="shared" si="19"/>
        <v>41.31</v>
      </c>
      <c r="H334" s="196">
        <f t="shared" si="21"/>
        <v>38.555999999999997</v>
      </c>
      <c r="I334" s="105"/>
      <c r="J334" s="74"/>
      <c r="K334" s="105"/>
      <c r="L334" s="74"/>
      <c r="M334" s="114"/>
      <c r="N334" s="76"/>
      <c r="O334" s="103"/>
    </row>
    <row r="335" spans="1:15" hidden="1">
      <c r="A335" s="187">
        <v>4823080000564</v>
      </c>
      <c r="B335" s="188" t="s">
        <v>143</v>
      </c>
      <c r="C335" s="189">
        <v>500</v>
      </c>
      <c r="D335" s="189">
        <v>14</v>
      </c>
      <c r="E335" s="190">
        <v>36.299999999999997</v>
      </c>
      <c r="F335" s="196">
        <f t="shared" si="22"/>
        <v>33.759</v>
      </c>
      <c r="G335" s="196">
        <f t="shared" si="19"/>
        <v>32.67</v>
      </c>
      <c r="H335" s="196">
        <f t="shared" si="21"/>
        <v>30.491999999999997</v>
      </c>
      <c r="I335" s="105"/>
      <c r="J335" s="74"/>
      <c r="K335" s="105"/>
      <c r="L335" s="74"/>
      <c r="M335" s="114"/>
      <c r="N335" s="76"/>
      <c r="O335" s="103"/>
    </row>
    <row r="336" spans="1:15" hidden="1">
      <c r="A336" s="187">
        <v>4823080000588</v>
      </c>
      <c r="B336" s="188" t="s">
        <v>144</v>
      </c>
      <c r="C336" s="189">
        <v>500</v>
      </c>
      <c r="D336" s="189">
        <v>14</v>
      </c>
      <c r="E336" s="190">
        <v>36.299999999999997</v>
      </c>
      <c r="F336" s="196">
        <f t="shared" si="22"/>
        <v>33.759</v>
      </c>
      <c r="G336" s="196">
        <f t="shared" si="19"/>
        <v>32.67</v>
      </c>
      <c r="H336" s="196">
        <f t="shared" si="21"/>
        <v>30.491999999999997</v>
      </c>
      <c r="I336" s="105"/>
      <c r="J336" s="74"/>
      <c r="K336" s="105"/>
      <c r="L336" s="74"/>
      <c r="M336" s="114"/>
      <c r="N336" s="76"/>
      <c r="O336" s="103"/>
    </row>
    <row r="337" spans="1:15" hidden="1">
      <c r="A337" s="187">
        <v>4823080000601</v>
      </c>
      <c r="B337" s="188" t="s">
        <v>145</v>
      </c>
      <c r="C337" s="189">
        <v>500</v>
      </c>
      <c r="D337" s="189">
        <v>14</v>
      </c>
      <c r="E337" s="190">
        <v>36.299999999999997</v>
      </c>
      <c r="F337" s="196">
        <f t="shared" si="22"/>
        <v>33.759</v>
      </c>
      <c r="G337" s="196">
        <f t="shared" si="19"/>
        <v>32.67</v>
      </c>
      <c r="H337" s="196">
        <f t="shared" si="21"/>
        <v>30.491999999999997</v>
      </c>
      <c r="I337" s="105"/>
      <c r="J337" s="74"/>
      <c r="K337" s="105"/>
      <c r="L337" s="74"/>
      <c r="M337" s="114"/>
      <c r="N337" s="76"/>
      <c r="O337" s="103"/>
    </row>
    <row r="338" spans="1:15" hidden="1">
      <c r="A338" s="187">
        <v>4823080000571</v>
      </c>
      <c r="B338" s="188" t="s">
        <v>146</v>
      </c>
      <c r="C338" s="189">
        <v>500</v>
      </c>
      <c r="D338" s="189">
        <v>14</v>
      </c>
      <c r="E338" s="190">
        <v>36.299999999999997</v>
      </c>
      <c r="F338" s="196">
        <f t="shared" si="22"/>
        <v>33.759</v>
      </c>
      <c r="G338" s="196">
        <f t="shared" si="19"/>
        <v>32.67</v>
      </c>
      <c r="H338" s="196">
        <f t="shared" si="21"/>
        <v>30.491999999999997</v>
      </c>
      <c r="I338" s="105"/>
      <c r="J338" s="74"/>
      <c r="K338" s="105"/>
      <c r="L338" s="74"/>
      <c r="M338" s="114"/>
      <c r="N338" s="76"/>
      <c r="O338" s="103"/>
    </row>
    <row r="339" spans="1:15" ht="16.5" hidden="1" customHeight="1">
      <c r="A339" s="187">
        <v>4823080000830</v>
      </c>
      <c r="B339" s="188" t="s">
        <v>147</v>
      </c>
      <c r="C339" s="189"/>
      <c r="D339" s="189">
        <v>12</v>
      </c>
      <c r="E339" s="190">
        <v>43.65</v>
      </c>
      <c r="F339" s="196">
        <f t="shared" si="22"/>
        <v>40.594500000000004</v>
      </c>
      <c r="G339" s="196">
        <f t="shared" si="19"/>
        <v>39.284999999999997</v>
      </c>
      <c r="H339" s="196">
        <f t="shared" si="21"/>
        <v>36.665999999999997</v>
      </c>
      <c r="I339" s="105"/>
      <c r="J339" s="74"/>
      <c r="K339" s="105"/>
      <c r="L339" s="74"/>
      <c r="M339" s="114"/>
      <c r="N339" s="76"/>
      <c r="O339" s="103"/>
    </row>
    <row r="340" spans="1:15" hidden="1">
      <c r="A340" s="187">
        <v>4823080000823</v>
      </c>
      <c r="B340" s="188" t="s">
        <v>148</v>
      </c>
      <c r="C340" s="189"/>
      <c r="D340" s="189">
        <v>12</v>
      </c>
      <c r="E340" s="190">
        <v>43.65</v>
      </c>
      <c r="F340" s="196">
        <f t="shared" si="22"/>
        <v>40.594500000000004</v>
      </c>
      <c r="G340" s="196">
        <f t="shared" si="19"/>
        <v>39.284999999999997</v>
      </c>
      <c r="H340" s="196">
        <f t="shared" si="21"/>
        <v>36.665999999999997</v>
      </c>
      <c r="I340" s="105"/>
      <c r="J340" s="74"/>
      <c r="K340" s="105"/>
      <c r="L340" s="74"/>
      <c r="M340" s="114"/>
      <c r="N340" s="76"/>
      <c r="O340" s="103"/>
    </row>
    <row r="341" spans="1:15" hidden="1">
      <c r="A341" s="187">
        <v>4823080000816</v>
      </c>
      <c r="B341" s="188" t="s">
        <v>149</v>
      </c>
      <c r="C341" s="189"/>
      <c r="D341" s="189">
        <v>12</v>
      </c>
      <c r="E341" s="190">
        <v>43.65</v>
      </c>
      <c r="F341" s="196">
        <f t="shared" si="22"/>
        <v>40.594500000000004</v>
      </c>
      <c r="G341" s="196">
        <f t="shared" si="19"/>
        <v>39.284999999999997</v>
      </c>
      <c r="H341" s="196">
        <f t="shared" si="21"/>
        <v>36.665999999999997</v>
      </c>
      <c r="I341" s="105"/>
      <c r="J341" s="74"/>
      <c r="K341" s="105"/>
      <c r="L341" s="74"/>
      <c r="M341" s="114"/>
      <c r="N341" s="76"/>
      <c r="O341" s="103"/>
    </row>
    <row r="342" spans="1:15" ht="15" hidden="1" customHeight="1">
      <c r="A342" s="187">
        <v>4820074622351</v>
      </c>
      <c r="B342" s="188" t="s">
        <v>376</v>
      </c>
      <c r="C342" s="189"/>
      <c r="D342" s="189">
        <v>12</v>
      </c>
      <c r="E342" s="190">
        <v>62.3</v>
      </c>
      <c r="F342" s="196">
        <f t="shared" si="22"/>
        <v>57.939</v>
      </c>
      <c r="G342" s="196">
        <f t="shared" si="19"/>
        <v>56.07</v>
      </c>
      <c r="H342" s="196">
        <f t="shared" si="21"/>
        <v>52.331999999999994</v>
      </c>
      <c r="I342" s="105"/>
      <c r="J342" s="74"/>
      <c r="K342" s="105"/>
      <c r="L342" s="74"/>
      <c r="M342" s="105"/>
      <c r="N342" s="63"/>
      <c r="O342" s="103"/>
    </row>
    <row r="343" spans="1:15" ht="15.75" hidden="1" customHeight="1">
      <c r="A343" s="178">
        <v>4820074622375</v>
      </c>
      <c r="B343" s="179" t="s">
        <v>756</v>
      </c>
      <c r="C343" s="180"/>
      <c r="D343" s="180">
        <v>12</v>
      </c>
      <c r="E343" s="238">
        <v>53</v>
      </c>
      <c r="F343" s="196">
        <f t="shared" si="22"/>
        <v>49.29</v>
      </c>
      <c r="G343" s="196">
        <f t="shared" si="19"/>
        <v>47.7</v>
      </c>
      <c r="H343" s="196">
        <f t="shared" si="21"/>
        <v>44.519999999999996</v>
      </c>
      <c r="I343" s="105"/>
      <c r="J343" s="74"/>
      <c r="K343" s="105"/>
      <c r="L343" s="74"/>
      <c r="M343" s="105"/>
      <c r="N343" s="63"/>
      <c r="O343" s="103"/>
    </row>
    <row r="344" spans="1:15" hidden="1">
      <c r="A344" s="181">
        <v>4820074622450</v>
      </c>
      <c r="B344" s="182" t="s">
        <v>210</v>
      </c>
      <c r="C344" s="183"/>
      <c r="D344" s="183"/>
      <c r="E344" s="214">
        <v>37.4</v>
      </c>
      <c r="F344" s="196">
        <f t="shared" si="22"/>
        <v>34.782000000000004</v>
      </c>
      <c r="G344" s="196">
        <f t="shared" si="19"/>
        <v>33.659999999999997</v>
      </c>
      <c r="H344" s="196">
        <f t="shared" si="21"/>
        <v>31.415999999999997</v>
      </c>
      <c r="I344" s="159"/>
      <c r="J344" s="74"/>
      <c r="K344" s="105"/>
      <c r="L344" s="74"/>
      <c r="M344" s="105"/>
      <c r="N344" s="63"/>
      <c r="O344" s="103"/>
    </row>
    <row r="345" spans="1:15" hidden="1">
      <c r="A345" s="181">
        <v>4820074622474</v>
      </c>
      <c r="B345" s="182" t="s">
        <v>211</v>
      </c>
      <c r="C345" s="183"/>
      <c r="D345" s="183"/>
      <c r="E345" s="214">
        <v>37.4</v>
      </c>
      <c r="F345" s="196">
        <f t="shared" si="22"/>
        <v>34.782000000000004</v>
      </c>
      <c r="G345" s="196">
        <f t="shared" si="19"/>
        <v>33.659999999999997</v>
      </c>
      <c r="H345" s="196">
        <f t="shared" si="21"/>
        <v>31.415999999999997</v>
      </c>
      <c r="I345" s="159"/>
      <c r="J345" s="74"/>
      <c r="K345" s="105"/>
      <c r="L345" s="74"/>
      <c r="M345" s="105"/>
      <c r="N345" s="63"/>
      <c r="O345" s="103"/>
    </row>
    <row r="346" spans="1:15" hidden="1">
      <c r="A346" s="181">
        <v>4820074623549</v>
      </c>
      <c r="B346" s="182" t="s">
        <v>212</v>
      </c>
      <c r="C346" s="183"/>
      <c r="D346" s="183"/>
      <c r="E346" s="214">
        <v>37.4</v>
      </c>
      <c r="F346" s="196">
        <f t="shared" si="22"/>
        <v>34.782000000000004</v>
      </c>
      <c r="G346" s="196">
        <f t="shared" si="19"/>
        <v>33.659999999999997</v>
      </c>
      <c r="H346" s="196">
        <f t="shared" si="21"/>
        <v>31.415999999999997</v>
      </c>
      <c r="I346" s="159"/>
      <c r="J346" s="74"/>
      <c r="K346" s="105"/>
      <c r="L346" s="74"/>
      <c r="M346" s="105"/>
      <c r="N346" s="63"/>
      <c r="O346" s="103"/>
    </row>
    <row r="347" spans="1:15" hidden="1">
      <c r="A347" s="181">
        <v>4820074623556</v>
      </c>
      <c r="B347" s="182" t="s">
        <v>213</v>
      </c>
      <c r="C347" s="183"/>
      <c r="D347" s="183"/>
      <c r="E347" s="214">
        <v>37.4</v>
      </c>
      <c r="F347" s="196">
        <f t="shared" si="22"/>
        <v>34.782000000000004</v>
      </c>
      <c r="G347" s="196">
        <f t="shared" si="19"/>
        <v>33.659999999999997</v>
      </c>
      <c r="H347" s="196">
        <f t="shared" si="21"/>
        <v>31.415999999999997</v>
      </c>
      <c r="I347" s="159"/>
      <c r="J347" s="74"/>
      <c r="K347" s="105"/>
      <c r="L347" s="74"/>
      <c r="M347" s="105"/>
      <c r="N347" s="63"/>
      <c r="O347" s="103"/>
    </row>
    <row r="348" spans="1:15" ht="14.25" hidden="1" customHeight="1">
      <c r="A348" s="181">
        <v>4820074622450</v>
      </c>
      <c r="B348" s="182" t="s">
        <v>210</v>
      </c>
      <c r="C348" s="183"/>
      <c r="D348" s="183"/>
      <c r="E348" s="214">
        <v>46.7</v>
      </c>
      <c r="F348" s="196">
        <f t="shared" si="22"/>
        <v>43.431000000000004</v>
      </c>
      <c r="G348" s="196">
        <f t="shared" ref="G348:G389" si="23">E348*0.9</f>
        <v>42.03</v>
      </c>
      <c r="H348" s="196">
        <f t="shared" si="21"/>
        <v>39.228000000000002</v>
      </c>
      <c r="I348" s="159"/>
      <c r="J348" s="74"/>
      <c r="K348" s="105"/>
      <c r="L348" s="74"/>
      <c r="M348" s="105"/>
      <c r="N348" s="63"/>
      <c r="O348" s="103"/>
    </row>
    <row r="349" spans="1:15" ht="16.5" hidden="1" customHeight="1">
      <c r="A349" s="181">
        <v>4823080000557</v>
      </c>
      <c r="B349" s="182" t="s">
        <v>648</v>
      </c>
      <c r="C349" s="182"/>
      <c r="D349" s="182">
        <v>10</v>
      </c>
      <c r="E349" s="214">
        <v>46.7</v>
      </c>
      <c r="F349" s="196">
        <f t="shared" si="22"/>
        <v>43.431000000000004</v>
      </c>
      <c r="G349" s="196">
        <f t="shared" si="23"/>
        <v>42.03</v>
      </c>
      <c r="H349" s="196">
        <f t="shared" si="21"/>
        <v>39.228000000000002</v>
      </c>
      <c r="I349" s="105"/>
      <c r="J349" s="74"/>
      <c r="K349" s="105"/>
      <c r="L349" s="74"/>
      <c r="M349" s="105"/>
      <c r="N349" s="63"/>
      <c r="O349" s="103"/>
    </row>
    <row r="350" spans="1:15" hidden="1">
      <c r="A350" s="181">
        <v>4823080000540</v>
      </c>
      <c r="B350" s="182" t="s">
        <v>649</v>
      </c>
      <c r="C350" s="184"/>
      <c r="D350" s="182">
        <v>10</v>
      </c>
      <c r="E350" s="214">
        <v>42.3</v>
      </c>
      <c r="F350" s="196">
        <f t="shared" si="22"/>
        <v>39.338999999999999</v>
      </c>
      <c r="G350" s="196">
        <f t="shared" si="23"/>
        <v>38.07</v>
      </c>
      <c r="H350" s="196">
        <f t="shared" si="21"/>
        <v>35.531999999999996</v>
      </c>
      <c r="I350" s="105"/>
      <c r="J350" s="74"/>
      <c r="K350" s="105"/>
      <c r="L350" s="74"/>
      <c r="M350" s="105"/>
      <c r="N350" s="63"/>
      <c r="O350" s="103"/>
    </row>
    <row r="351" spans="1:15" ht="15.75" customHeight="1">
      <c r="A351" s="181">
        <v>4823080000809</v>
      </c>
      <c r="B351" s="182" t="s">
        <v>828</v>
      </c>
      <c r="C351" s="182"/>
      <c r="D351" s="182"/>
      <c r="E351" s="214">
        <v>57.75</v>
      </c>
      <c r="F351" s="196">
        <f t="shared" si="22"/>
        <v>53.707500000000003</v>
      </c>
      <c r="G351" s="196">
        <f t="shared" si="23"/>
        <v>51.975000000000001</v>
      </c>
      <c r="H351" s="196">
        <f t="shared" si="21"/>
        <v>48.51</v>
      </c>
      <c r="I351" s="159"/>
      <c r="J351" s="74"/>
      <c r="K351" s="105"/>
      <c r="L351" s="74"/>
      <c r="M351" s="105"/>
      <c r="N351" s="63"/>
      <c r="O351" s="103"/>
    </row>
    <row r="352" spans="1:15">
      <c r="A352" s="181">
        <v>4823080000793</v>
      </c>
      <c r="B352" s="182" t="s">
        <v>829</v>
      </c>
      <c r="C352" s="182"/>
      <c r="D352" s="182"/>
      <c r="E352" s="214">
        <v>57.75</v>
      </c>
      <c r="F352" s="196">
        <f t="shared" si="22"/>
        <v>53.707500000000003</v>
      </c>
      <c r="G352" s="196">
        <f t="shared" si="23"/>
        <v>51.975000000000001</v>
      </c>
      <c r="H352" s="196">
        <f t="shared" si="21"/>
        <v>48.51</v>
      </c>
      <c r="I352" s="159"/>
      <c r="J352" s="74"/>
      <c r="K352" s="105"/>
      <c r="L352" s="74"/>
      <c r="M352" s="105"/>
      <c r="N352" s="63"/>
      <c r="O352" s="103"/>
    </row>
    <row r="353" spans="1:15">
      <c r="A353" s="181">
        <v>4823080000786</v>
      </c>
      <c r="B353" s="182" t="s">
        <v>830</v>
      </c>
      <c r="C353" s="182"/>
      <c r="D353" s="182"/>
      <c r="E353" s="214">
        <v>57.75</v>
      </c>
      <c r="F353" s="196">
        <f t="shared" si="22"/>
        <v>53.707500000000003</v>
      </c>
      <c r="G353" s="196">
        <f t="shared" si="23"/>
        <v>51.975000000000001</v>
      </c>
      <c r="H353" s="196">
        <f t="shared" si="21"/>
        <v>48.51</v>
      </c>
      <c r="I353" s="159"/>
      <c r="J353" s="74"/>
      <c r="K353" s="105"/>
      <c r="L353" s="74"/>
      <c r="M353" s="105"/>
      <c r="N353" s="63"/>
      <c r="O353" s="103"/>
    </row>
    <row r="354" spans="1:15">
      <c r="A354" s="181">
        <v>4823080000861</v>
      </c>
      <c r="B354" s="182" t="s">
        <v>831</v>
      </c>
      <c r="C354" s="182"/>
      <c r="D354" s="182"/>
      <c r="E354" s="226">
        <v>44.3</v>
      </c>
      <c r="F354" s="196">
        <f t="shared" si="22"/>
        <v>41.198999999999998</v>
      </c>
      <c r="G354" s="196">
        <f t="shared" si="23"/>
        <v>39.869999999999997</v>
      </c>
      <c r="H354" s="196">
        <f t="shared" si="21"/>
        <v>37.211999999999996</v>
      </c>
      <c r="I354" s="159"/>
      <c r="J354" s="74"/>
      <c r="K354" s="105"/>
      <c r="L354" s="74"/>
      <c r="M354" s="105"/>
      <c r="N354" s="63"/>
      <c r="O354" s="103"/>
    </row>
    <row r="355" spans="1:15">
      <c r="A355" s="181">
        <v>4823080000854</v>
      </c>
      <c r="B355" s="182" t="s">
        <v>832</v>
      </c>
      <c r="C355" s="182"/>
      <c r="D355" s="182">
        <v>24</v>
      </c>
      <c r="E355" s="226">
        <v>44.3</v>
      </c>
      <c r="F355" s="196">
        <f t="shared" si="22"/>
        <v>41.198999999999998</v>
      </c>
      <c r="G355" s="196">
        <f t="shared" si="23"/>
        <v>39.869999999999997</v>
      </c>
      <c r="H355" s="196">
        <f t="shared" si="21"/>
        <v>37.211999999999996</v>
      </c>
      <c r="I355" s="159"/>
      <c r="J355" s="74"/>
      <c r="K355" s="105"/>
      <c r="L355" s="74"/>
      <c r="M355" s="105"/>
      <c r="N355" s="63"/>
      <c r="O355" s="103"/>
    </row>
    <row r="356" spans="1:15">
      <c r="A356" s="181">
        <v>4823080000847</v>
      </c>
      <c r="B356" s="182" t="s">
        <v>833</v>
      </c>
      <c r="C356" s="182"/>
      <c r="D356" s="182">
        <v>24</v>
      </c>
      <c r="E356" s="226">
        <v>44.3</v>
      </c>
      <c r="F356" s="196">
        <f t="shared" si="22"/>
        <v>41.198999999999998</v>
      </c>
      <c r="G356" s="196">
        <f t="shared" si="23"/>
        <v>39.869999999999997</v>
      </c>
      <c r="H356" s="196">
        <f t="shared" si="21"/>
        <v>37.211999999999996</v>
      </c>
      <c r="I356" s="159"/>
      <c r="J356" s="74"/>
      <c r="K356" s="105"/>
      <c r="L356" s="74"/>
      <c r="M356" s="105"/>
      <c r="N356" s="63"/>
      <c r="O356" s="103"/>
    </row>
    <row r="357" spans="1:15">
      <c r="A357" s="181"/>
      <c r="B357" s="182"/>
      <c r="C357" s="182"/>
      <c r="D357" s="182"/>
      <c r="E357" s="182"/>
      <c r="F357" s="196"/>
      <c r="G357" s="196"/>
      <c r="H357" s="196">
        <f t="shared" si="21"/>
        <v>0</v>
      </c>
      <c r="I357" s="159"/>
      <c r="J357" s="74"/>
      <c r="K357" s="105"/>
      <c r="L357" s="74"/>
      <c r="M357" s="105"/>
      <c r="N357" s="63"/>
      <c r="O357" s="103"/>
    </row>
    <row r="358" spans="1:15">
      <c r="A358" s="181"/>
      <c r="B358" s="239" t="s">
        <v>16</v>
      </c>
      <c r="C358" s="182"/>
      <c r="D358" s="182"/>
      <c r="E358" s="214"/>
      <c r="F358" s="196">
        <f t="shared" si="22"/>
        <v>0</v>
      </c>
      <c r="G358" s="196">
        <f t="shared" si="23"/>
        <v>0</v>
      </c>
      <c r="H358" s="196">
        <f t="shared" si="21"/>
        <v>0</v>
      </c>
      <c r="I358" s="159"/>
      <c r="J358" s="74"/>
      <c r="K358" s="105"/>
      <c r="L358" s="74"/>
      <c r="M358" s="105"/>
      <c r="N358" s="63"/>
      <c r="O358" s="103"/>
    </row>
    <row r="359" spans="1:15">
      <c r="A359" s="181">
        <v>4820074620953</v>
      </c>
      <c r="B359" s="182" t="s">
        <v>781</v>
      </c>
      <c r="C359" s="182"/>
      <c r="D359" s="184">
        <v>40</v>
      </c>
      <c r="E359" s="214">
        <v>30</v>
      </c>
      <c r="F359" s="196">
        <f t="shared" si="22"/>
        <v>27.900000000000002</v>
      </c>
      <c r="G359" s="196">
        <f t="shared" si="23"/>
        <v>27</v>
      </c>
      <c r="H359" s="196">
        <f t="shared" si="21"/>
        <v>25.2</v>
      </c>
      <c r="I359" s="159"/>
      <c r="J359" s="74"/>
      <c r="K359" s="105"/>
      <c r="L359" s="74"/>
      <c r="M359" s="105"/>
      <c r="N359" s="63"/>
      <c r="O359" s="103"/>
    </row>
    <row r="360" spans="1:15">
      <c r="A360" s="181">
        <v>4820074620939</v>
      </c>
      <c r="B360" s="182" t="s">
        <v>1086</v>
      </c>
      <c r="C360" s="182"/>
      <c r="D360" s="184">
        <v>40</v>
      </c>
      <c r="E360" s="214">
        <v>30</v>
      </c>
      <c r="F360" s="196">
        <f t="shared" si="22"/>
        <v>27.900000000000002</v>
      </c>
      <c r="G360" s="196">
        <f t="shared" si="23"/>
        <v>27</v>
      </c>
      <c r="H360" s="196">
        <f t="shared" si="21"/>
        <v>25.2</v>
      </c>
      <c r="I360" s="159"/>
      <c r="J360" s="74"/>
      <c r="K360" s="105"/>
      <c r="L360" s="74"/>
      <c r="M360" s="105"/>
      <c r="N360" s="63"/>
      <c r="O360" s="103"/>
    </row>
    <row r="361" spans="1:15">
      <c r="A361" s="283">
        <v>4820074620946</v>
      </c>
      <c r="B361" s="296" t="s">
        <v>782</v>
      </c>
      <c r="C361" s="296"/>
      <c r="D361" s="297">
        <v>40</v>
      </c>
      <c r="E361" s="298">
        <v>30</v>
      </c>
      <c r="F361" s="201">
        <f t="shared" si="22"/>
        <v>27.900000000000002</v>
      </c>
      <c r="G361" s="201">
        <f t="shared" si="23"/>
        <v>27</v>
      </c>
      <c r="H361" s="196">
        <f t="shared" si="21"/>
        <v>25.2</v>
      </c>
      <c r="I361" s="250"/>
      <c r="J361" s="79"/>
      <c r="K361" s="113"/>
      <c r="L361" s="79"/>
      <c r="M361" s="113"/>
      <c r="N361" s="71"/>
      <c r="O361" s="108"/>
    </row>
    <row r="362" spans="1:15" ht="19.5" customHeight="1">
      <c r="A362" s="304">
        <v>4820074623343</v>
      </c>
      <c r="B362" s="303" t="s">
        <v>1329</v>
      </c>
      <c r="C362" s="182"/>
      <c r="D362" s="184"/>
      <c r="E362" s="214">
        <v>21.2</v>
      </c>
      <c r="F362" s="210">
        <f t="shared" si="22"/>
        <v>19.716000000000001</v>
      </c>
      <c r="G362" s="210">
        <f t="shared" si="23"/>
        <v>19.079999999999998</v>
      </c>
      <c r="H362" s="196">
        <f t="shared" si="21"/>
        <v>17.808</v>
      </c>
      <c r="I362" s="115"/>
      <c r="J362" s="116"/>
      <c r="K362" s="115"/>
      <c r="L362" s="116"/>
      <c r="M362" s="115"/>
      <c r="N362" s="106"/>
      <c r="O362" s="109"/>
    </row>
    <row r="363" spans="1:15">
      <c r="A363" s="304">
        <v>4820074623350</v>
      </c>
      <c r="B363" s="303" t="s">
        <v>1330</v>
      </c>
      <c r="C363" s="182"/>
      <c r="D363" s="184"/>
      <c r="E363" s="214">
        <v>21.2</v>
      </c>
      <c r="F363" s="210">
        <f t="shared" si="22"/>
        <v>19.716000000000001</v>
      </c>
      <c r="G363" s="210"/>
      <c r="H363" s="196">
        <f t="shared" si="21"/>
        <v>17.808</v>
      </c>
      <c r="I363" s="115"/>
      <c r="J363" s="116"/>
      <c r="K363" s="115"/>
      <c r="L363" s="116"/>
      <c r="M363" s="115"/>
      <c r="N363" s="106"/>
      <c r="O363" s="109"/>
    </row>
    <row r="364" spans="1:15">
      <c r="A364" s="304">
        <v>4820074623336</v>
      </c>
      <c r="B364" s="303" t="s">
        <v>1331</v>
      </c>
      <c r="C364" s="182"/>
      <c r="D364" s="184"/>
      <c r="E364" s="214">
        <v>21.2</v>
      </c>
      <c r="F364" s="210">
        <f t="shared" si="22"/>
        <v>19.716000000000001</v>
      </c>
      <c r="G364" s="210"/>
      <c r="H364" s="196">
        <f t="shared" si="21"/>
        <v>17.808</v>
      </c>
      <c r="I364" s="115"/>
      <c r="J364" s="116"/>
      <c r="K364" s="115"/>
      <c r="L364" s="116"/>
      <c r="M364" s="115"/>
      <c r="N364" s="106"/>
      <c r="O364" s="109"/>
    </row>
    <row r="365" spans="1:15">
      <c r="A365" s="304">
        <v>4820074623329</v>
      </c>
      <c r="B365" s="303" t="s">
        <v>1332</v>
      </c>
      <c r="C365" s="182"/>
      <c r="D365" s="184"/>
      <c r="E365" s="214">
        <v>21.2</v>
      </c>
      <c r="F365" s="210">
        <f t="shared" si="22"/>
        <v>19.716000000000001</v>
      </c>
      <c r="G365" s="210"/>
      <c r="H365" s="196">
        <f t="shared" si="21"/>
        <v>17.808</v>
      </c>
      <c r="I365" s="115"/>
      <c r="J365" s="116"/>
      <c r="K365" s="115"/>
      <c r="L365" s="116"/>
      <c r="M365" s="115"/>
      <c r="N365" s="106"/>
      <c r="O365" s="109"/>
    </row>
    <row r="366" spans="1:15" ht="21" customHeight="1">
      <c r="A366" s="181"/>
      <c r="B366" s="301" t="s">
        <v>382</v>
      </c>
      <c r="C366" s="183"/>
      <c r="D366" s="183"/>
      <c r="E366" s="214"/>
      <c r="F366" s="210">
        <f t="shared" si="22"/>
        <v>0</v>
      </c>
      <c r="G366" s="210">
        <f t="shared" si="23"/>
        <v>0</v>
      </c>
      <c r="H366" s="196">
        <f t="shared" si="21"/>
        <v>0</v>
      </c>
      <c r="I366" s="302"/>
      <c r="J366" s="106"/>
      <c r="K366" s="302"/>
      <c r="L366" s="106"/>
      <c r="M366" s="302"/>
      <c r="N366" s="106"/>
      <c r="O366" s="302"/>
    </row>
    <row r="367" spans="1:15">
      <c r="A367" s="227">
        <v>4820074621385</v>
      </c>
      <c r="B367" s="299" t="s">
        <v>383</v>
      </c>
      <c r="C367" s="234">
        <v>275</v>
      </c>
      <c r="D367" s="234">
        <v>16</v>
      </c>
      <c r="E367" s="237">
        <v>37.6</v>
      </c>
      <c r="F367" s="269">
        <f t="shared" si="22"/>
        <v>34.968000000000004</v>
      </c>
      <c r="G367" s="269">
        <f t="shared" si="23"/>
        <v>33.840000000000003</v>
      </c>
      <c r="H367" s="196">
        <f t="shared" si="21"/>
        <v>31.584</v>
      </c>
      <c r="I367" s="112"/>
      <c r="J367" s="300"/>
      <c r="K367" s="112"/>
      <c r="L367" s="300"/>
      <c r="M367" s="112"/>
      <c r="N367" s="300"/>
      <c r="O367" s="112"/>
    </row>
    <row r="368" spans="1:15">
      <c r="A368" s="187">
        <v>4820074621378</v>
      </c>
      <c r="B368" s="188" t="s">
        <v>384</v>
      </c>
      <c r="C368" s="189">
        <v>275</v>
      </c>
      <c r="D368" s="189">
        <v>16</v>
      </c>
      <c r="E368" s="190">
        <v>37.6</v>
      </c>
      <c r="F368" s="196">
        <f t="shared" si="22"/>
        <v>34.968000000000004</v>
      </c>
      <c r="G368" s="196">
        <f t="shared" si="23"/>
        <v>33.840000000000003</v>
      </c>
      <c r="H368" s="196">
        <f t="shared" si="21"/>
        <v>31.584</v>
      </c>
      <c r="I368" s="103"/>
      <c r="J368" s="63"/>
      <c r="K368" s="103"/>
      <c r="L368" s="63"/>
      <c r="M368" s="103"/>
      <c r="N368" s="63"/>
      <c r="O368" s="103"/>
    </row>
    <row r="369" spans="1:15" hidden="1">
      <c r="A369" s="187">
        <v>4823080000281</v>
      </c>
      <c r="B369" s="188" t="s">
        <v>813</v>
      </c>
      <c r="C369" s="189"/>
      <c r="D369" s="189">
        <v>12</v>
      </c>
      <c r="E369" s="190">
        <v>25</v>
      </c>
      <c r="F369" s="196">
        <f t="shared" si="22"/>
        <v>23.25</v>
      </c>
      <c r="G369" s="196">
        <f t="shared" si="23"/>
        <v>22.5</v>
      </c>
      <c r="H369" s="196">
        <f t="shared" si="21"/>
        <v>21</v>
      </c>
      <c r="I369" s="103"/>
      <c r="J369" s="63"/>
      <c r="K369" s="103"/>
      <c r="L369" s="63"/>
      <c r="M369" s="103"/>
      <c r="N369" s="63"/>
      <c r="O369" s="103"/>
    </row>
    <row r="370" spans="1:15" hidden="1">
      <c r="A370" s="187">
        <v>4823080000298</v>
      </c>
      <c r="B370" s="188" t="s">
        <v>814</v>
      </c>
      <c r="C370" s="189"/>
      <c r="D370" s="189">
        <v>12</v>
      </c>
      <c r="E370" s="190">
        <v>25</v>
      </c>
      <c r="F370" s="196">
        <f t="shared" si="22"/>
        <v>23.25</v>
      </c>
      <c r="G370" s="196">
        <f t="shared" si="23"/>
        <v>22.5</v>
      </c>
      <c r="H370" s="196">
        <f t="shared" si="21"/>
        <v>21</v>
      </c>
      <c r="I370" s="103"/>
      <c r="J370" s="63"/>
      <c r="K370" s="103"/>
      <c r="L370" s="63"/>
      <c r="M370" s="103"/>
      <c r="N370" s="63"/>
      <c r="O370" s="103"/>
    </row>
    <row r="371" spans="1:15" hidden="1">
      <c r="A371" s="187">
        <v>4823080000274</v>
      </c>
      <c r="B371" s="188" t="s">
        <v>815</v>
      </c>
      <c r="C371" s="189"/>
      <c r="D371" s="189">
        <v>12</v>
      </c>
      <c r="E371" s="190">
        <v>25</v>
      </c>
      <c r="F371" s="196">
        <f t="shared" si="22"/>
        <v>23.25</v>
      </c>
      <c r="G371" s="196">
        <f t="shared" si="23"/>
        <v>22.5</v>
      </c>
      <c r="H371" s="196">
        <f t="shared" si="21"/>
        <v>21</v>
      </c>
      <c r="I371" s="103"/>
      <c r="J371" s="63"/>
      <c r="K371" s="103"/>
      <c r="L371" s="63"/>
      <c r="M371" s="103"/>
      <c r="N371" s="63"/>
      <c r="O371" s="103"/>
    </row>
    <row r="372" spans="1:15">
      <c r="A372" s="187">
        <v>4820074621354</v>
      </c>
      <c r="B372" s="188" t="s">
        <v>600</v>
      </c>
      <c r="C372" s="189">
        <v>275</v>
      </c>
      <c r="D372" s="189">
        <v>16</v>
      </c>
      <c r="E372" s="190">
        <v>34.85</v>
      </c>
      <c r="F372" s="196">
        <f t="shared" si="22"/>
        <v>32.410500000000006</v>
      </c>
      <c r="G372" s="196">
        <f t="shared" si="23"/>
        <v>31.365000000000002</v>
      </c>
      <c r="H372" s="196">
        <f t="shared" si="21"/>
        <v>29.274000000000001</v>
      </c>
      <c r="I372" s="103"/>
      <c r="J372" s="63"/>
      <c r="K372" s="103"/>
      <c r="L372" s="63"/>
      <c r="M372" s="103"/>
      <c r="N372" s="63"/>
      <c r="O372" s="103"/>
    </row>
    <row r="373" spans="1:15">
      <c r="A373" s="187">
        <v>4820074621408</v>
      </c>
      <c r="B373" s="188" t="s">
        <v>601</v>
      </c>
      <c r="C373" s="189">
        <v>275</v>
      </c>
      <c r="D373" s="189">
        <v>16</v>
      </c>
      <c r="E373" s="190">
        <v>34.85</v>
      </c>
      <c r="F373" s="196">
        <f t="shared" si="22"/>
        <v>32.410500000000006</v>
      </c>
      <c r="G373" s="196">
        <f t="shared" si="23"/>
        <v>31.365000000000002</v>
      </c>
      <c r="H373" s="196">
        <f t="shared" si="21"/>
        <v>29.274000000000001</v>
      </c>
      <c r="I373" s="103"/>
      <c r="J373" s="63"/>
      <c r="K373" s="103"/>
      <c r="L373" s="63"/>
      <c r="M373" s="103"/>
      <c r="N373" s="63"/>
      <c r="O373" s="103"/>
    </row>
    <row r="374" spans="1:15">
      <c r="A374" s="187">
        <v>4820074621767</v>
      </c>
      <c r="B374" s="188" t="s">
        <v>924</v>
      </c>
      <c r="C374" s="189">
        <v>400</v>
      </c>
      <c r="D374" s="189">
        <v>12</v>
      </c>
      <c r="E374" s="190">
        <v>30.1</v>
      </c>
      <c r="F374" s="196">
        <f t="shared" si="22"/>
        <v>27.993000000000002</v>
      </c>
      <c r="G374" s="196">
        <f t="shared" si="23"/>
        <v>27.090000000000003</v>
      </c>
      <c r="H374" s="196">
        <f t="shared" si="21"/>
        <v>25.283999999999999</v>
      </c>
      <c r="I374" s="103"/>
      <c r="J374" s="63"/>
      <c r="K374" s="103"/>
      <c r="L374" s="63"/>
      <c r="M374" s="103"/>
      <c r="N374" s="63"/>
      <c r="O374" s="103"/>
    </row>
    <row r="375" spans="1:15">
      <c r="A375" s="187">
        <v>4820074621774</v>
      </c>
      <c r="B375" s="188" t="s">
        <v>1005</v>
      </c>
      <c r="C375" s="189">
        <v>275</v>
      </c>
      <c r="D375" s="189">
        <v>16</v>
      </c>
      <c r="E375" s="190">
        <v>30.1</v>
      </c>
      <c r="F375" s="196">
        <f t="shared" si="22"/>
        <v>27.993000000000002</v>
      </c>
      <c r="G375" s="196">
        <f t="shared" si="23"/>
        <v>27.090000000000003</v>
      </c>
      <c r="H375" s="196">
        <f t="shared" si="21"/>
        <v>25.283999999999999</v>
      </c>
      <c r="I375" s="103"/>
      <c r="J375" s="63"/>
      <c r="K375" s="103"/>
      <c r="L375" s="63"/>
      <c r="M375" s="103"/>
      <c r="N375" s="63"/>
      <c r="O375" s="103"/>
    </row>
    <row r="376" spans="1:15">
      <c r="A376" s="187">
        <v>4820074621781</v>
      </c>
      <c r="B376" s="188" t="s">
        <v>74</v>
      </c>
      <c r="C376" s="189">
        <v>400</v>
      </c>
      <c r="D376" s="189">
        <v>12</v>
      </c>
      <c r="E376" s="190">
        <v>30.1</v>
      </c>
      <c r="F376" s="196">
        <f t="shared" si="22"/>
        <v>27.993000000000002</v>
      </c>
      <c r="G376" s="196">
        <f t="shared" si="23"/>
        <v>27.090000000000003</v>
      </c>
      <c r="H376" s="196">
        <f t="shared" si="21"/>
        <v>25.283999999999999</v>
      </c>
      <c r="I376" s="103"/>
      <c r="J376" s="63"/>
      <c r="K376" s="103"/>
      <c r="L376" s="63"/>
      <c r="M376" s="103"/>
      <c r="N376" s="63"/>
      <c r="O376" s="103"/>
    </row>
    <row r="377" spans="1:15">
      <c r="A377" s="187">
        <v>4820074620199</v>
      </c>
      <c r="B377" s="188" t="s">
        <v>231</v>
      </c>
      <c r="C377" s="189"/>
      <c r="D377" s="189"/>
      <c r="E377" s="190">
        <v>61.4</v>
      </c>
      <c r="F377" s="196">
        <f t="shared" si="22"/>
        <v>57.102000000000004</v>
      </c>
      <c r="G377" s="196">
        <f t="shared" si="23"/>
        <v>55.26</v>
      </c>
      <c r="H377" s="196">
        <f t="shared" si="21"/>
        <v>51.575999999999993</v>
      </c>
      <c r="I377" s="103"/>
      <c r="J377" s="63"/>
      <c r="K377" s="103"/>
      <c r="L377" s="63"/>
      <c r="M377" s="103"/>
      <c r="N377" s="63"/>
      <c r="O377" s="103"/>
    </row>
    <row r="378" spans="1:15">
      <c r="A378" s="187">
        <v>4820074623044</v>
      </c>
      <c r="B378" s="188" t="s">
        <v>344</v>
      </c>
      <c r="C378" s="189"/>
      <c r="D378" s="189"/>
      <c r="E378" s="190">
        <v>18.45</v>
      </c>
      <c r="F378" s="196">
        <f t="shared" si="22"/>
        <v>17.1585</v>
      </c>
      <c r="G378" s="196">
        <f t="shared" si="23"/>
        <v>16.605</v>
      </c>
      <c r="H378" s="196">
        <f t="shared" si="21"/>
        <v>15.497999999999999</v>
      </c>
      <c r="I378" s="103"/>
      <c r="J378" s="63"/>
      <c r="K378" s="103"/>
      <c r="L378" s="63"/>
      <c r="M378" s="103"/>
      <c r="N378" s="63"/>
      <c r="O378" s="103"/>
    </row>
    <row r="379" spans="1:15">
      <c r="A379" s="187">
        <v>4820074623051</v>
      </c>
      <c r="B379" s="188" t="s">
        <v>36</v>
      </c>
      <c r="C379" s="189"/>
      <c r="D379" s="189"/>
      <c r="E379" s="190">
        <v>18.45</v>
      </c>
      <c r="F379" s="196">
        <f t="shared" si="22"/>
        <v>17.1585</v>
      </c>
      <c r="G379" s="196">
        <f t="shared" si="23"/>
        <v>16.605</v>
      </c>
      <c r="H379" s="196">
        <f t="shared" ref="H379:H389" si="24">E379*0.84</f>
        <v>15.497999999999999</v>
      </c>
      <c r="I379" s="103"/>
      <c r="J379" s="63"/>
      <c r="K379" s="103"/>
      <c r="L379" s="63"/>
      <c r="M379" s="103"/>
      <c r="N379" s="63"/>
      <c r="O379" s="103"/>
    </row>
    <row r="380" spans="1:15">
      <c r="A380" s="187">
        <v>4820074622214</v>
      </c>
      <c r="B380" s="314" t="s">
        <v>701</v>
      </c>
      <c r="C380" s="189"/>
      <c r="D380" s="189">
        <v>12</v>
      </c>
      <c r="E380" s="190">
        <v>65</v>
      </c>
      <c r="F380" s="196">
        <f t="shared" si="22"/>
        <v>60.45</v>
      </c>
      <c r="G380" s="196">
        <f t="shared" si="23"/>
        <v>58.5</v>
      </c>
      <c r="H380" s="196">
        <f t="shared" si="24"/>
        <v>54.6</v>
      </c>
      <c r="I380" s="103"/>
      <c r="J380" s="63"/>
      <c r="K380" s="103"/>
      <c r="L380" s="63"/>
      <c r="M380" s="103"/>
      <c r="N380" s="63"/>
      <c r="O380" s="103"/>
    </row>
    <row r="381" spans="1:15" hidden="1">
      <c r="A381" s="178">
        <v>4820074622221</v>
      </c>
      <c r="B381" s="179" t="s">
        <v>691</v>
      </c>
      <c r="C381" s="180"/>
      <c r="D381" s="180">
        <v>12</v>
      </c>
      <c r="E381" s="238">
        <v>53.1</v>
      </c>
      <c r="F381" s="196">
        <f t="shared" si="22"/>
        <v>49.383000000000003</v>
      </c>
      <c r="G381" s="196">
        <f t="shared" si="23"/>
        <v>47.79</v>
      </c>
      <c r="H381" s="196">
        <f t="shared" si="24"/>
        <v>44.603999999999999</v>
      </c>
      <c r="I381" s="108"/>
      <c r="J381" s="71"/>
      <c r="K381" s="108"/>
      <c r="L381" s="71"/>
      <c r="M381" s="108"/>
      <c r="N381" s="71"/>
      <c r="O381" s="108"/>
    </row>
    <row r="382" spans="1:15" hidden="1">
      <c r="A382" s="181">
        <v>4823080000328</v>
      </c>
      <c r="B382" s="182" t="s">
        <v>986</v>
      </c>
      <c r="C382" s="183"/>
      <c r="D382" s="183"/>
      <c r="E382" s="214">
        <v>18</v>
      </c>
      <c r="F382" s="196">
        <f t="shared" si="22"/>
        <v>16.740000000000002</v>
      </c>
      <c r="G382" s="196">
        <f t="shared" si="23"/>
        <v>16.2</v>
      </c>
      <c r="H382" s="196">
        <f t="shared" si="24"/>
        <v>15.12</v>
      </c>
      <c r="I382" s="109"/>
      <c r="J382" s="106"/>
      <c r="K382" s="109"/>
      <c r="L382" s="106"/>
      <c r="M382" s="109"/>
      <c r="N382" s="106"/>
      <c r="O382" s="109"/>
    </row>
    <row r="383" spans="1:15" hidden="1">
      <c r="A383" s="181">
        <v>4823080000335</v>
      </c>
      <c r="B383" s="182" t="s">
        <v>987</v>
      </c>
      <c r="C383" s="183"/>
      <c r="D383" s="183"/>
      <c r="E383" s="214">
        <v>18</v>
      </c>
      <c r="F383" s="196">
        <f t="shared" si="22"/>
        <v>16.740000000000002</v>
      </c>
      <c r="G383" s="196">
        <f t="shared" si="23"/>
        <v>16.2</v>
      </c>
      <c r="H383" s="196">
        <f t="shared" si="24"/>
        <v>15.12</v>
      </c>
      <c r="I383" s="109"/>
      <c r="J383" s="106"/>
      <c r="K383" s="109"/>
      <c r="L383" s="106"/>
      <c r="M383" s="109"/>
      <c r="N383" s="106"/>
      <c r="O383" s="109"/>
    </row>
    <row r="384" spans="1:15" hidden="1">
      <c r="A384" s="181">
        <v>4820074620250</v>
      </c>
      <c r="B384" s="182" t="s">
        <v>745</v>
      </c>
      <c r="C384" s="183"/>
      <c r="D384" s="183">
        <v>12</v>
      </c>
      <c r="E384" s="214">
        <v>32.299999999999997</v>
      </c>
      <c r="F384" s="196">
        <f t="shared" ref="F384:F389" si="25">E384*0.93</f>
        <v>30.038999999999998</v>
      </c>
      <c r="G384" s="196">
        <f t="shared" si="23"/>
        <v>29.069999999999997</v>
      </c>
      <c r="H384" s="196">
        <f t="shared" si="24"/>
        <v>27.131999999999998</v>
      </c>
      <c r="I384" s="109"/>
      <c r="J384" s="106"/>
      <c r="K384" s="109"/>
      <c r="L384" s="106"/>
      <c r="M384" s="109"/>
      <c r="N384" s="106"/>
      <c r="O384" s="109"/>
    </row>
    <row r="385" spans="1:15" hidden="1">
      <c r="A385" s="181">
        <v>4820074620267</v>
      </c>
      <c r="B385" s="182" t="s">
        <v>230</v>
      </c>
      <c r="C385" s="183"/>
      <c r="D385" s="183">
        <v>12</v>
      </c>
      <c r="E385" s="214">
        <v>32.299999999999997</v>
      </c>
      <c r="F385" s="196">
        <f t="shared" si="25"/>
        <v>30.038999999999998</v>
      </c>
      <c r="G385" s="196">
        <f t="shared" si="23"/>
        <v>29.069999999999997</v>
      </c>
      <c r="H385" s="196">
        <f t="shared" si="24"/>
        <v>27.131999999999998</v>
      </c>
      <c r="I385" s="109"/>
      <c r="J385" s="106"/>
      <c r="K385" s="109"/>
      <c r="L385" s="106"/>
      <c r="M385" s="109"/>
      <c r="N385" s="106"/>
      <c r="O385" s="109"/>
    </row>
    <row r="386" spans="1:15">
      <c r="A386" s="181">
        <v>4823080000397</v>
      </c>
      <c r="B386" s="240" t="s">
        <v>141</v>
      </c>
      <c r="C386" s="183"/>
      <c r="D386" s="183">
        <v>40</v>
      </c>
      <c r="E386" s="214">
        <v>16.600000000000001</v>
      </c>
      <c r="F386" s="196">
        <f t="shared" si="25"/>
        <v>15.438000000000002</v>
      </c>
      <c r="G386" s="196">
        <f t="shared" si="23"/>
        <v>14.940000000000001</v>
      </c>
      <c r="H386" s="196">
        <f t="shared" si="24"/>
        <v>13.944000000000001</v>
      </c>
      <c r="I386" s="109"/>
      <c r="J386" s="106"/>
      <c r="K386" s="109"/>
      <c r="L386" s="106"/>
      <c r="M386" s="109"/>
      <c r="N386" s="106"/>
      <c r="O386" s="109"/>
    </row>
    <row r="387" spans="1:15" hidden="1">
      <c r="A387" s="181">
        <v>4823080000380</v>
      </c>
      <c r="B387" s="240" t="s">
        <v>170</v>
      </c>
      <c r="C387" s="183"/>
      <c r="D387" s="183">
        <v>40</v>
      </c>
      <c r="E387" s="214">
        <v>16.7</v>
      </c>
      <c r="F387" s="196">
        <f t="shared" si="25"/>
        <v>15.531000000000001</v>
      </c>
      <c r="G387" s="196">
        <f t="shared" si="23"/>
        <v>15.03</v>
      </c>
      <c r="H387" s="196">
        <f t="shared" si="24"/>
        <v>14.027999999999999</v>
      </c>
      <c r="I387" s="109"/>
      <c r="J387" s="106"/>
      <c r="K387" s="109"/>
      <c r="L387" s="106"/>
      <c r="M387" s="109"/>
      <c r="N387" s="106"/>
      <c r="O387" s="109"/>
    </row>
    <row r="388" spans="1:15" hidden="1">
      <c r="A388" s="181">
        <v>4823080000410</v>
      </c>
      <c r="B388" s="240" t="s">
        <v>142</v>
      </c>
      <c r="C388" s="183"/>
      <c r="D388" s="183"/>
      <c r="E388" s="214">
        <v>18.100000000000001</v>
      </c>
      <c r="F388" s="196">
        <f t="shared" si="25"/>
        <v>16.833000000000002</v>
      </c>
      <c r="G388" s="196">
        <f t="shared" si="23"/>
        <v>16.290000000000003</v>
      </c>
      <c r="H388" s="196">
        <f t="shared" si="24"/>
        <v>15.204000000000001</v>
      </c>
      <c r="I388" s="109"/>
      <c r="J388" s="106"/>
      <c r="K388" s="109"/>
      <c r="L388" s="106"/>
      <c r="M388" s="109"/>
      <c r="N388" s="106"/>
      <c r="O388" s="109"/>
    </row>
    <row r="389" spans="1:15">
      <c r="A389" s="181">
        <v>4823080000403</v>
      </c>
      <c r="B389" s="240" t="s">
        <v>780</v>
      </c>
      <c r="C389" s="183"/>
      <c r="D389" s="183"/>
      <c r="E389" s="214">
        <v>14</v>
      </c>
      <c r="F389" s="196">
        <f t="shared" si="25"/>
        <v>13.020000000000001</v>
      </c>
      <c r="G389" s="196">
        <f t="shared" si="23"/>
        <v>12.6</v>
      </c>
      <c r="H389" s="196">
        <f t="shared" si="24"/>
        <v>11.76</v>
      </c>
      <c r="I389" s="109"/>
      <c r="J389" s="106"/>
      <c r="K389" s="109"/>
      <c r="L389" s="106"/>
      <c r="M389" s="109"/>
      <c r="N389" s="106"/>
      <c r="O389" s="109"/>
    </row>
    <row r="390" spans="1:15" ht="19.5" customHeight="1"/>
    <row r="391" spans="1:15" ht="15" customHeight="1"/>
    <row r="392" spans="1:15" ht="12.75" customHeight="1"/>
    <row r="393" spans="1:15" ht="12.75" customHeight="1">
      <c r="E393" s="177"/>
      <c r="F393" s="177"/>
      <c r="G393" s="177"/>
      <c r="H393" s="177"/>
    </row>
    <row r="394" spans="1:15" ht="12.75" customHeight="1">
      <c r="E394" s="177"/>
      <c r="F394" s="177"/>
      <c r="G394" s="177"/>
      <c r="H394" s="177"/>
    </row>
    <row r="395" spans="1:15" ht="12.75" customHeight="1">
      <c r="E395" s="177"/>
      <c r="F395" s="177"/>
      <c r="G395" s="177"/>
      <c r="H395" s="177"/>
    </row>
    <row r="396" spans="1:15" ht="12.75" customHeight="1">
      <c r="E396" s="177"/>
      <c r="F396" s="177"/>
      <c r="G396" s="177"/>
      <c r="H396" s="177"/>
    </row>
    <row r="397" spans="1:15" ht="12.75" customHeight="1">
      <c r="E397" s="177"/>
      <c r="F397" s="177"/>
      <c r="G397" s="177"/>
      <c r="H397" s="177"/>
    </row>
    <row r="398" spans="1:15" ht="16.5" customHeight="1">
      <c r="E398" s="177"/>
      <c r="F398" s="177"/>
      <c r="G398" s="177"/>
      <c r="H398" s="177"/>
    </row>
    <row r="399" spans="1:15" ht="12.75" customHeight="1">
      <c r="E399" s="177"/>
      <c r="F399" s="177"/>
      <c r="G399" s="177"/>
      <c r="H399" s="177"/>
    </row>
    <row r="400" spans="1:15" ht="12.75" customHeight="1">
      <c r="E400" s="177"/>
      <c r="F400" s="177"/>
      <c r="G400" s="177"/>
      <c r="H400" s="177"/>
    </row>
    <row r="401" spans="1:8" ht="12.75" customHeight="1">
      <c r="E401" s="177"/>
      <c r="F401" s="177"/>
      <c r="G401" s="177"/>
      <c r="H401" s="177"/>
    </row>
    <row r="402" spans="1:8" ht="14.25" customHeight="1">
      <c r="E402" s="177"/>
      <c r="F402" s="177"/>
      <c r="G402" s="177"/>
      <c r="H402" s="177"/>
    </row>
    <row r="403" spans="1:8" ht="12.75" customHeight="1">
      <c r="E403" s="177"/>
      <c r="F403" s="177"/>
      <c r="G403" s="177"/>
      <c r="H403" s="177"/>
    </row>
    <row r="404" spans="1:8" ht="12.75" customHeight="1">
      <c r="A404" s="177"/>
      <c r="B404" s="177"/>
      <c r="C404" s="177"/>
      <c r="D404" s="177"/>
      <c r="E404" s="177"/>
      <c r="F404" s="177"/>
      <c r="G404" s="177"/>
      <c r="H404" s="177"/>
    </row>
    <row r="405" spans="1:8" ht="12.75" customHeight="1">
      <c r="A405" s="177"/>
      <c r="B405" s="177"/>
      <c r="C405" s="177"/>
      <c r="D405" s="177"/>
      <c r="E405" s="177"/>
      <c r="F405" s="177"/>
      <c r="G405" s="177"/>
      <c r="H405" s="177"/>
    </row>
    <row r="406" spans="1:8" ht="12.75" customHeight="1">
      <c r="A406" s="177"/>
      <c r="B406" s="177"/>
      <c r="C406" s="177"/>
      <c r="D406" s="177"/>
      <c r="E406" s="177"/>
      <c r="F406" s="177"/>
      <c r="G406" s="177"/>
      <c r="H406" s="177"/>
    </row>
    <row r="407" spans="1:8" ht="12.75" customHeight="1">
      <c r="A407" s="177"/>
      <c r="B407" s="177"/>
      <c r="C407" s="177"/>
      <c r="D407" s="177"/>
      <c r="E407" s="177"/>
      <c r="F407" s="177"/>
      <c r="G407" s="177"/>
      <c r="H407" s="177"/>
    </row>
    <row r="408" spans="1:8" ht="12.75" customHeight="1">
      <c r="A408" s="177"/>
      <c r="B408" s="177"/>
      <c r="C408" s="177"/>
      <c r="D408" s="177"/>
      <c r="E408" s="177"/>
      <c r="F408" s="177"/>
      <c r="G408" s="177"/>
      <c r="H408" s="177"/>
    </row>
    <row r="409" spans="1:8" ht="12.75" customHeight="1">
      <c r="A409" s="177"/>
      <c r="B409" s="177"/>
      <c r="C409" s="177"/>
      <c r="D409" s="177"/>
      <c r="E409" s="177"/>
      <c r="F409" s="177"/>
      <c r="G409" s="177"/>
      <c r="H409" s="177"/>
    </row>
    <row r="410" spans="1:8" ht="12.75" customHeight="1">
      <c r="A410" s="177"/>
      <c r="B410" s="177"/>
      <c r="C410" s="177"/>
      <c r="D410" s="177"/>
      <c r="E410" s="177"/>
      <c r="F410" s="177"/>
      <c r="G410" s="177"/>
      <c r="H410" s="177"/>
    </row>
    <row r="411" spans="1:8" ht="12.75" customHeight="1">
      <c r="A411" s="177"/>
      <c r="B411" s="177"/>
      <c r="C411" s="177"/>
      <c r="D411" s="177"/>
      <c r="E411" s="177"/>
      <c r="F411" s="177"/>
      <c r="G411" s="177"/>
      <c r="H411" s="177"/>
    </row>
    <row r="412" spans="1:8" ht="12.75" customHeight="1">
      <c r="A412" s="177"/>
      <c r="B412" s="177"/>
      <c r="C412" s="177"/>
      <c r="D412" s="177"/>
      <c r="E412" s="177"/>
      <c r="F412" s="177"/>
      <c r="G412" s="177"/>
      <c r="H412" s="177"/>
    </row>
    <row r="413" spans="1:8" ht="14.25" customHeight="1">
      <c r="A413" s="177"/>
      <c r="B413" s="177"/>
      <c r="C413" s="177"/>
      <c r="D413" s="177"/>
      <c r="E413" s="177"/>
      <c r="F413" s="177"/>
      <c r="G413" s="177"/>
      <c r="H413" s="177"/>
    </row>
    <row r="414" spans="1:8" ht="12.75" customHeight="1">
      <c r="A414" s="177"/>
      <c r="B414" s="177"/>
      <c r="C414" s="177"/>
      <c r="D414" s="177"/>
      <c r="E414" s="177"/>
      <c r="F414" s="177"/>
      <c r="G414" s="177"/>
      <c r="H414" s="177"/>
    </row>
    <row r="415" spans="1:8" ht="12.75" customHeight="1">
      <c r="A415" s="177"/>
      <c r="B415" s="177"/>
      <c r="C415" s="177"/>
      <c r="D415" s="177"/>
      <c r="E415" s="177"/>
      <c r="F415" s="177"/>
      <c r="G415" s="177"/>
      <c r="H415" s="177"/>
    </row>
    <row r="416" spans="1:8" ht="12.75" hidden="1" customHeight="1">
      <c r="A416" s="177"/>
      <c r="B416" s="177"/>
      <c r="C416" s="177"/>
      <c r="D416" s="177"/>
      <c r="E416" s="177"/>
      <c r="F416" s="177"/>
      <c r="G416" s="177"/>
      <c r="H416" s="177"/>
    </row>
    <row r="417" spans="1:8" ht="12.75" customHeight="1">
      <c r="A417" s="177"/>
      <c r="B417" s="177"/>
      <c r="C417" s="177"/>
      <c r="D417" s="177"/>
      <c r="E417" s="177"/>
      <c r="F417" s="177"/>
      <c r="G417" s="177"/>
      <c r="H417" s="177"/>
    </row>
    <row r="418" spans="1:8" ht="12.75" customHeight="1"/>
    <row r="419" spans="1:8" ht="15" hidden="1" customHeight="1"/>
    <row r="420" spans="1:8" hidden="1"/>
    <row r="421" spans="1:8" ht="14.25" hidden="1" customHeight="1"/>
    <row r="422" spans="1:8" hidden="1"/>
    <row r="423" spans="1:8" ht="14.25" hidden="1" customHeight="1"/>
    <row r="424" spans="1:8" hidden="1"/>
    <row r="425" spans="1:8" ht="15" hidden="1" customHeight="1"/>
    <row r="426" spans="1:8" ht="13.5" hidden="1" customHeight="1"/>
    <row r="427" spans="1:8" hidden="1"/>
    <row r="428" spans="1:8" hidden="1"/>
    <row r="429" spans="1:8" hidden="1"/>
    <row r="430" spans="1:8" hidden="1"/>
    <row r="431" spans="1:8" hidden="1"/>
    <row r="432" spans="1:8" ht="14.25" customHeight="1"/>
    <row r="437" ht="13.5" hidden="1" customHeight="1"/>
    <row r="438" hidden="1"/>
    <row r="439" ht="14.25" customHeight="1"/>
    <row r="445" hidden="1"/>
    <row r="446" hidden="1"/>
    <row r="447" hidden="1"/>
    <row r="451" ht="12.75" customHeight="1"/>
    <row r="457" ht="15.75" customHeight="1"/>
    <row r="460" ht="13.5" customHeight="1"/>
    <row r="461" ht="15" customHeight="1"/>
    <row r="463" ht="15.75" customHeight="1"/>
    <row r="467" ht="17.25" customHeight="1"/>
    <row r="470" ht="15.75" customHeight="1"/>
    <row r="475" hidden="1"/>
    <row r="476" hidden="1"/>
    <row r="477" hidden="1"/>
    <row r="478" hidden="1"/>
    <row r="491" spans="1:8">
      <c r="A491" s="55"/>
      <c r="B491" s="50"/>
      <c r="C491" s="50"/>
      <c r="D491" s="50"/>
      <c r="E491" s="50"/>
      <c r="F491" s="50"/>
      <c r="G491" s="50"/>
      <c r="H491" s="50"/>
    </row>
    <row r="492" spans="1:8">
      <c r="A492" s="55"/>
      <c r="B492" s="50"/>
      <c r="C492" s="50"/>
      <c r="D492" s="50"/>
      <c r="E492" s="50"/>
      <c r="F492" s="50"/>
      <c r="G492" s="50"/>
      <c r="H492" s="50"/>
    </row>
    <row r="493" spans="1:8">
      <c r="A493" s="55"/>
      <c r="B493" s="50"/>
      <c r="C493" s="50"/>
      <c r="D493" s="50"/>
      <c r="E493" s="50"/>
      <c r="F493" s="50"/>
      <c r="G493" s="50"/>
      <c r="H493" s="50"/>
    </row>
    <row r="494" spans="1:8">
      <c r="A494" s="55"/>
      <c r="B494" s="50"/>
      <c r="C494" s="50"/>
      <c r="D494" s="50"/>
      <c r="E494" s="50"/>
      <c r="F494" s="50"/>
      <c r="G494" s="50"/>
      <c r="H494" s="50"/>
    </row>
    <row r="495" spans="1:8">
      <c r="A495" s="55"/>
      <c r="B495" s="50"/>
      <c r="C495" s="50"/>
      <c r="D495" s="50"/>
      <c r="E495" s="50"/>
      <c r="F495" s="50"/>
      <c r="G495" s="50"/>
      <c r="H495" s="50"/>
    </row>
    <row r="496" spans="1:8">
      <c r="A496" s="55"/>
      <c r="B496" s="50"/>
      <c r="C496" s="50"/>
      <c r="D496" s="50"/>
      <c r="E496" s="50"/>
      <c r="F496" s="50"/>
      <c r="G496" s="50"/>
      <c r="H496" s="50"/>
    </row>
    <row r="497" spans="1:1">
      <c r="A497" s="55"/>
    </row>
    <row r="498" spans="1:1">
      <c r="A498" s="55"/>
    </row>
    <row r="499" spans="1:1">
      <c r="A499" s="55"/>
    </row>
    <row r="500" spans="1:1">
      <c r="A500" s="55"/>
    </row>
  </sheetData>
  <sheetProtection selectLockedCells="1" selectUnlockedCells="1"/>
  <phoneticPr fontId="1" type="noConversion"/>
  <hyperlinks>
    <hyperlink ref="C2" r:id="rId1"/>
    <hyperlink ref="N2" r:id="rId2"/>
  </hyperlinks>
  <pageMargins left="0.39374999999999999" right="0.39374999999999999" top="0.2361111111111111" bottom="0.39374999999999999" header="0.51180555555555551" footer="0.51180555555555551"/>
  <pageSetup paperSize="9" scale="85" firstPageNumber="0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activeCell="G1" sqref="G1"/>
    </sheetView>
  </sheetViews>
  <sheetFormatPr defaultRowHeight="12.75"/>
  <cols>
    <col min="1" max="1" width="15.42578125" customWidth="1"/>
    <col min="2" max="2" width="62.28515625" customWidth="1"/>
    <col min="3" max="3" width="7.85546875" customWidth="1"/>
    <col min="4" max="4" width="6.85546875" customWidth="1"/>
    <col min="5" max="5" width="6.7109375" customWidth="1"/>
    <col min="6" max="12" width="4.42578125" customWidth="1"/>
  </cols>
  <sheetData>
    <row r="1" spans="1:12" ht="15.75">
      <c r="B1" s="466" t="s">
        <v>3288</v>
      </c>
      <c r="C1" s="464"/>
      <c r="G1" s="461" t="s">
        <v>3290</v>
      </c>
      <c r="H1" s="1"/>
      <c r="I1" s="1"/>
      <c r="L1" s="1"/>
    </row>
    <row r="2" spans="1:12" ht="15.75">
      <c r="B2" s="467" t="s">
        <v>2388</v>
      </c>
      <c r="C2" s="463" t="s">
        <v>3286</v>
      </c>
      <c r="G2" s="462" t="s">
        <v>3285</v>
      </c>
      <c r="H2" s="1"/>
      <c r="K2" s="465" t="s">
        <v>3287</v>
      </c>
    </row>
    <row r="3" spans="1:12" ht="51">
      <c r="A3" s="9"/>
      <c r="B3" s="86" t="s">
        <v>432</v>
      </c>
      <c r="C3" s="87" t="s">
        <v>433</v>
      </c>
      <c r="D3" s="87" t="s">
        <v>138</v>
      </c>
      <c r="E3" s="87" t="s">
        <v>139</v>
      </c>
      <c r="F3" s="103"/>
      <c r="G3" s="63"/>
      <c r="H3" s="103"/>
      <c r="I3" s="63"/>
      <c r="J3" s="103"/>
      <c r="K3" s="76"/>
      <c r="L3" s="103"/>
    </row>
    <row r="4" spans="1:12" ht="15.75">
      <c r="A4" s="89"/>
      <c r="B4" s="126" t="s">
        <v>725</v>
      </c>
      <c r="C4" s="89"/>
      <c r="D4" s="89"/>
      <c r="E4" s="89"/>
      <c r="F4" s="103"/>
      <c r="G4" s="63"/>
      <c r="H4" s="103"/>
      <c r="I4" s="63"/>
      <c r="J4" s="103"/>
      <c r="K4" s="76"/>
      <c r="L4" s="103"/>
    </row>
    <row r="5" spans="1:12" hidden="1">
      <c r="A5" s="94">
        <v>4810317004679</v>
      </c>
      <c r="B5" s="89" t="s">
        <v>726</v>
      </c>
      <c r="C5" s="89"/>
      <c r="D5" s="89"/>
      <c r="E5" s="148">
        <v>20.8</v>
      </c>
      <c r="F5" s="103"/>
      <c r="G5" s="63"/>
      <c r="H5" s="103"/>
      <c r="I5" s="63"/>
      <c r="J5" s="103"/>
      <c r="K5" s="76"/>
      <c r="L5" s="103"/>
    </row>
    <row r="6" spans="1:12" hidden="1">
      <c r="A6" s="94">
        <v>4810317004693</v>
      </c>
      <c r="B6" s="89" t="s">
        <v>727</v>
      </c>
      <c r="C6" s="89"/>
      <c r="D6" s="89"/>
      <c r="E6" s="148">
        <v>16.399999999999999</v>
      </c>
      <c r="F6" s="103"/>
      <c r="G6" s="63"/>
      <c r="H6" s="103"/>
      <c r="I6" s="63"/>
      <c r="J6" s="103"/>
      <c r="K6" s="76"/>
      <c r="L6" s="103"/>
    </row>
    <row r="7" spans="1:12" hidden="1">
      <c r="A7" s="94">
        <v>4810317002910</v>
      </c>
      <c r="B7" s="89" t="s">
        <v>728</v>
      </c>
      <c r="C7" s="89"/>
      <c r="D7" s="89"/>
      <c r="E7" s="148">
        <v>11.1</v>
      </c>
      <c r="F7" s="103"/>
      <c r="G7" s="63"/>
      <c r="H7" s="103"/>
      <c r="I7" s="63"/>
      <c r="J7" s="103"/>
      <c r="K7" s="76"/>
      <c r="L7" s="103"/>
    </row>
    <row r="8" spans="1:12" hidden="1">
      <c r="A8" s="94">
        <v>4810317000756</v>
      </c>
      <c r="B8" s="89" t="s">
        <v>729</v>
      </c>
      <c r="C8" s="89"/>
      <c r="D8" s="89"/>
      <c r="E8" s="148">
        <v>13.05</v>
      </c>
      <c r="F8" s="103"/>
      <c r="G8" s="63"/>
      <c r="H8" s="103"/>
      <c r="I8" s="63"/>
      <c r="J8" s="103"/>
      <c r="K8" s="76"/>
      <c r="L8" s="103"/>
    </row>
    <row r="9" spans="1:12" hidden="1">
      <c r="A9" s="94">
        <v>4810317004686</v>
      </c>
      <c r="B9" s="89" t="s">
        <v>1352</v>
      </c>
      <c r="C9" s="89"/>
      <c r="D9" s="89"/>
      <c r="E9" s="148">
        <v>17.899999999999999</v>
      </c>
      <c r="F9" s="103"/>
      <c r="G9" s="63"/>
      <c r="H9" s="103"/>
      <c r="I9" s="63"/>
      <c r="J9" s="103"/>
      <c r="K9" s="76"/>
      <c r="L9" s="103"/>
    </row>
    <row r="10" spans="1:12" hidden="1">
      <c r="A10" s="94">
        <v>4810317004709</v>
      </c>
      <c r="B10" s="89" t="s">
        <v>730</v>
      </c>
      <c r="C10" s="89"/>
      <c r="D10" s="89"/>
      <c r="E10" s="148">
        <v>21.7</v>
      </c>
      <c r="F10" s="103"/>
      <c r="G10" s="63"/>
      <c r="H10" s="103"/>
      <c r="I10" s="63"/>
      <c r="J10" s="103"/>
      <c r="K10" s="76"/>
      <c r="L10" s="103"/>
    </row>
    <row r="11" spans="1:12" hidden="1">
      <c r="A11" s="94">
        <v>4810317002934</v>
      </c>
      <c r="B11" s="89" t="s">
        <v>731</v>
      </c>
      <c r="C11" s="89"/>
      <c r="D11" s="89"/>
      <c r="E11" s="148">
        <v>2.52</v>
      </c>
      <c r="F11" s="103"/>
      <c r="G11" s="63"/>
      <c r="H11" s="103"/>
      <c r="I11" s="63"/>
      <c r="J11" s="103"/>
      <c r="K11" s="76"/>
      <c r="L11" s="103"/>
    </row>
    <row r="12" spans="1:12" hidden="1">
      <c r="A12" s="94">
        <v>4810317000015</v>
      </c>
      <c r="B12" s="89" t="s">
        <v>732</v>
      </c>
      <c r="C12" s="89"/>
      <c r="D12" s="89"/>
      <c r="E12" s="148">
        <v>13.1</v>
      </c>
      <c r="F12" s="103"/>
      <c r="G12" s="63"/>
      <c r="H12" s="103"/>
      <c r="I12" s="63"/>
      <c r="J12" s="103"/>
      <c r="K12" s="76"/>
      <c r="L12" s="103"/>
    </row>
    <row r="13" spans="1:12" hidden="1">
      <c r="A13" s="94">
        <v>4810317000022</v>
      </c>
      <c r="B13" s="89" t="s">
        <v>733</v>
      </c>
      <c r="C13" s="89"/>
      <c r="D13" s="89"/>
      <c r="E13" s="148">
        <v>14.1</v>
      </c>
      <c r="F13" s="103"/>
      <c r="G13" s="63"/>
      <c r="H13" s="103"/>
      <c r="I13" s="63"/>
      <c r="J13" s="103"/>
      <c r="K13" s="76"/>
      <c r="L13" s="103"/>
    </row>
    <row r="14" spans="1:12" hidden="1">
      <c r="A14" s="94">
        <v>4810317000039</v>
      </c>
      <c r="B14" s="89" t="s">
        <v>325</v>
      </c>
      <c r="C14" s="89"/>
      <c r="D14" s="89"/>
      <c r="E14" s="148">
        <v>14.1</v>
      </c>
      <c r="F14" s="103"/>
      <c r="G14" s="63"/>
      <c r="H14" s="103"/>
      <c r="I14" s="63"/>
      <c r="J14" s="103"/>
      <c r="K14" s="76"/>
      <c r="L14" s="103"/>
    </row>
    <row r="15" spans="1:12" hidden="1">
      <c r="A15" s="94">
        <v>4810317000046</v>
      </c>
      <c r="B15" s="89" t="s">
        <v>326</v>
      </c>
      <c r="C15" s="89"/>
      <c r="D15" s="89"/>
      <c r="E15" s="148">
        <v>15.1</v>
      </c>
      <c r="F15" s="103"/>
      <c r="G15" s="63"/>
      <c r="H15" s="103"/>
      <c r="I15" s="63"/>
      <c r="J15" s="103"/>
      <c r="K15" s="76"/>
      <c r="L15" s="103"/>
    </row>
    <row r="16" spans="1:12" hidden="1">
      <c r="A16" s="94">
        <v>4810317000060</v>
      </c>
      <c r="B16" s="89" t="s">
        <v>329</v>
      </c>
      <c r="C16" s="89"/>
      <c r="D16" s="89"/>
      <c r="E16" s="148">
        <v>17.149999999999999</v>
      </c>
      <c r="F16" s="103"/>
      <c r="G16" s="63"/>
      <c r="H16" s="103"/>
      <c r="I16" s="63"/>
      <c r="J16" s="103"/>
      <c r="K16" s="76"/>
      <c r="L16" s="103"/>
    </row>
    <row r="17" spans="1:12" hidden="1">
      <c r="A17" s="94">
        <v>4810317000077</v>
      </c>
      <c r="B17" s="89" t="s">
        <v>330</v>
      </c>
      <c r="C17" s="89"/>
      <c r="D17" s="89"/>
      <c r="E17" s="148">
        <v>18.649999999999999</v>
      </c>
      <c r="F17" s="103"/>
      <c r="G17" s="63"/>
      <c r="H17" s="103"/>
      <c r="I17" s="63"/>
      <c r="J17" s="103"/>
      <c r="K17" s="76"/>
      <c r="L17" s="103"/>
    </row>
    <row r="18" spans="1:12" hidden="1">
      <c r="A18" s="94">
        <v>4810317000053</v>
      </c>
      <c r="B18" s="89" t="s">
        <v>327</v>
      </c>
      <c r="C18" s="89"/>
      <c r="D18" s="89"/>
      <c r="E18" s="148">
        <v>11</v>
      </c>
      <c r="F18" s="103"/>
      <c r="G18" s="63"/>
      <c r="H18" s="103"/>
      <c r="I18" s="63"/>
      <c r="J18" s="103"/>
      <c r="K18" s="76"/>
      <c r="L18" s="103"/>
    </row>
    <row r="19" spans="1:12" hidden="1">
      <c r="A19" s="94">
        <v>4810317000107</v>
      </c>
      <c r="B19" s="89" t="s">
        <v>328</v>
      </c>
      <c r="C19" s="89"/>
      <c r="D19" s="89"/>
      <c r="E19" s="148">
        <v>14.6</v>
      </c>
      <c r="F19" s="103"/>
      <c r="G19" s="63"/>
      <c r="H19" s="103"/>
      <c r="I19" s="63"/>
      <c r="J19" s="103"/>
      <c r="K19" s="76"/>
      <c r="L19" s="103"/>
    </row>
    <row r="20" spans="1:12" hidden="1">
      <c r="A20" s="94">
        <v>4810317005690</v>
      </c>
      <c r="B20" s="89" t="s">
        <v>1357</v>
      </c>
      <c r="C20" s="89"/>
      <c r="D20" s="89"/>
      <c r="E20" s="148">
        <v>23.2</v>
      </c>
      <c r="F20" s="103"/>
      <c r="G20" s="63"/>
      <c r="H20" s="103"/>
      <c r="I20" s="63"/>
      <c r="J20" s="103"/>
      <c r="K20" s="76"/>
      <c r="L20" s="103"/>
    </row>
    <row r="21" spans="1:12" hidden="1">
      <c r="A21" s="94">
        <v>4810317000312</v>
      </c>
      <c r="B21" s="89" t="s">
        <v>237</v>
      </c>
      <c r="C21" s="89"/>
      <c r="D21" s="89"/>
      <c r="E21" s="148">
        <v>13.6</v>
      </c>
      <c r="F21" s="103"/>
      <c r="G21" s="63"/>
      <c r="H21" s="103"/>
      <c r="I21" s="63"/>
      <c r="J21" s="103"/>
      <c r="K21" s="76"/>
      <c r="L21" s="103"/>
    </row>
    <row r="22" spans="1:12" hidden="1">
      <c r="A22" s="94">
        <v>4810317000114</v>
      </c>
      <c r="B22" s="89" t="s">
        <v>235</v>
      </c>
      <c r="C22" s="89"/>
      <c r="D22" s="89"/>
      <c r="E22" s="148">
        <v>11</v>
      </c>
      <c r="F22" s="103"/>
      <c r="G22" s="63"/>
      <c r="H22" s="103"/>
      <c r="I22" s="63"/>
      <c r="J22" s="103"/>
      <c r="K22" s="76"/>
      <c r="L22" s="103"/>
    </row>
    <row r="23" spans="1:12" hidden="1">
      <c r="A23" s="94">
        <v>4810317000305</v>
      </c>
      <c r="B23" s="89" t="s">
        <v>236</v>
      </c>
      <c r="C23" s="89"/>
      <c r="D23" s="89"/>
      <c r="E23" s="148">
        <v>10.6</v>
      </c>
      <c r="F23" s="103"/>
      <c r="G23" s="63"/>
      <c r="H23" s="103"/>
      <c r="I23" s="63"/>
      <c r="J23" s="103"/>
      <c r="K23" s="76"/>
      <c r="L23" s="103"/>
    </row>
    <row r="24" spans="1:12" hidden="1">
      <c r="A24" s="94">
        <v>4810317005096</v>
      </c>
      <c r="B24" s="89" t="s">
        <v>1353</v>
      </c>
      <c r="C24" s="89"/>
      <c r="D24" s="89"/>
      <c r="E24" s="148">
        <v>17.649999999999999</v>
      </c>
      <c r="F24" s="103"/>
      <c r="G24" s="63"/>
      <c r="H24" s="103"/>
      <c r="I24" s="63"/>
      <c r="J24" s="103"/>
      <c r="K24" s="76"/>
      <c r="L24" s="103"/>
    </row>
    <row r="25" spans="1:12" hidden="1">
      <c r="A25" s="94">
        <v>4810317005126</v>
      </c>
      <c r="B25" s="89" t="s">
        <v>1354</v>
      </c>
      <c r="C25" s="89"/>
      <c r="D25" s="89"/>
      <c r="E25" s="148">
        <v>17.149999999999999</v>
      </c>
      <c r="F25" s="103"/>
      <c r="G25" s="63"/>
      <c r="H25" s="103"/>
      <c r="I25" s="63"/>
      <c r="J25" s="103"/>
      <c r="K25" s="76"/>
      <c r="L25" s="103"/>
    </row>
    <row r="26" spans="1:12" hidden="1">
      <c r="A26" s="94">
        <v>4810317005102</v>
      </c>
      <c r="B26" s="89" t="s">
        <v>1355</v>
      </c>
      <c r="C26" s="89"/>
      <c r="D26" s="89"/>
      <c r="E26" s="148">
        <v>23</v>
      </c>
      <c r="F26" s="103"/>
      <c r="G26" s="63"/>
      <c r="H26" s="103"/>
      <c r="I26" s="63"/>
      <c r="J26" s="103"/>
      <c r="K26" s="76"/>
      <c r="L26" s="103"/>
    </row>
    <row r="27" spans="1:12" hidden="1">
      <c r="A27" s="94">
        <v>4810317005119</v>
      </c>
      <c r="B27" s="89" t="s">
        <v>1356</v>
      </c>
      <c r="C27" s="89"/>
      <c r="D27" s="89"/>
      <c r="E27" s="148">
        <v>17.149999999999999</v>
      </c>
      <c r="F27" s="103"/>
      <c r="G27" s="63"/>
      <c r="H27" s="103"/>
      <c r="I27" s="63"/>
      <c r="J27" s="103"/>
      <c r="K27" s="76"/>
      <c r="L27" s="103"/>
    </row>
    <row r="28" spans="1:12" hidden="1">
      <c r="A28" s="94">
        <v>4810317004181</v>
      </c>
      <c r="B28" s="89" t="s">
        <v>1358</v>
      </c>
      <c r="C28" s="89"/>
      <c r="D28" s="89"/>
      <c r="E28" s="148">
        <v>35.299999999999997</v>
      </c>
      <c r="F28" s="147"/>
      <c r="G28" s="63"/>
      <c r="H28" s="103"/>
      <c r="I28" s="63"/>
      <c r="J28" s="103"/>
      <c r="K28" s="76"/>
      <c r="L28" s="103"/>
    </row>
    <row r="29" spans="1:12" hidden="1">
      <c r="A29" s="94">
        <v>4810317004198</v>
      </c>
      <c r="B29" s="89" t="s">
        <v>1359</v>
      </c>
      <c r="C29" s="89"/>
      <c r="D29" s="89"/>
      <c r="E29" s="148">
        <v>35.299999999999997</v>
      </c>
      <c r="F29" s="147"/>
      <c r="G29" s="63"/>
      <c r="H29" s="103"/>
      <c r="I29" s="63"/>
      <c r="J29" s="103"/>
      <c r="K29" s="76"/>
      <c r="L29" s="103"/>
    </row>
    <row r="30" spans="1:12" hidden="1">
      <c r="A30" s="94">
        <v>4810317004204</v>
      </c>
      <c r="B30" s="89" t="s">
        <v>1360</v>
      </c>
      <c r="C30" s="89"/>
      <c r="D30" s="89"/>
      <c r="E30" s="148">
        <v>35.299999999999997</v>
      </c>
      <c r="F30" s="147"/>
      <c r="G30" s="63"/>
      <c r="H30" s="103"/>
      <c r="I30" s="63"/>
      <c r="J30" s="103"/>
      <c r="K30" s="76"/>
      <c r="L30" s="103"/>
    </row>
    <row r="31" spans="1:12" hidden="1">
      <c r="A31" s="94">
        <v>4810317004211</v>
      </c>
      <c r="B31" s="89" t="s">
        <v>1361</v>
      </c>
      <c r="C31" s="89"/>
      <c r="D31" s="89"/>
      <c r="E31" s="148">
        <v>44.35</v>
      </c>
      <c r="F31" s="147"/>
      <c r="G31" s="63"/>
      <c r="H31" s="103"/>
      <c r="I31" s="63"/>
      <c r="J31" s="103"/>
      <c r="K31" s="76"/>
      <c r="L31" s="103"/>
    </row>
    <row r="32" spans="1:12">
      <c r="A32" s="94">
        <v>4810317004860</v>
      </c>
      <c r="B32" s="89" t="s">
        <v>1362</v>
      </c>
      <c r="C32" s="89"/>
      <c r="D32" s="89"/>
      <c r="E32" s="148">
        <v>14.6</v>
      </c>
      <c r="F32" s="147"/>
      <c r="G32" s="63"/>
      <c r="H32" s="103"/>
      <c r="I32" s="63"/>
      <c r="J32" s="103"/>
      <c r="K32" s="76"/>
      <c r="L32" s="103"/>
    </row>
    <row r="33" spans="1:12">
      <c r="A33" s="94">
        <v>4810317006321</v>
      </c>
      <c r="B33" s="89" t="s">
        <v>2325</v>
      </c>
      <c r="C33" s="89"/>
      <c r="D33" s="89"/>
      <c r="E33" s="148">
        <v>39.5</v>
      </c>
      <c r="F33" s="147"/>
      <c r="G33" s="63"/>
      <c r="H33" s="103"/>
      <c r="I33" s="63"/>
      <c r="J33" s="103"/>
      <c r="K33" s="76"/>
      <c r="L33" s="103"/>
    </row>
    <row r="34" spans="1:12">
      <c r="A34" s="94">
        <v>4810317004785</v>
      </c>
      <c r="B34" s="89" t="s">
        <v>1363</v>
      </c>
      <c r="C34" s="89"/>
      <c r="D34" s="89"/>
      <c r="E34" s="148">
        <v>14.6</v>
      </c>
      <c r="F34" s="147"/>
      <c r="G34" s="63"/>
      <c r="H34" s="103"/>
      <c r="I34" s="63"/>
      <c r="J34" s="103"/>
      <c r="K34" s="76"/>
      <c r="L34" s="103"/>
    </row>
    <row r="35" spans="1:12">
      <c r="A35" s="94">
        <v>4810317004815</v>
      </c>
      <c r="B35" s="89" t="s">
        <v>1364</v>
      </c>
      <c r="C35" s="89"/>
      <c r="D35" s="89"/>
      <c r="E35" s="148">
        <v>15.2</v>
      </c>
      <c r="F35" s="147"/>
      <c r="G35" s="63"/>
      <c r="H35" s="103"/>
      <c r="I35" s="63"/>
      <c r="J35" s="103"/>
      <c r="K35" s="76"/>
      <c r="L35" s="103"/>
    </row>
    <row r="36" spans="1:12">
      <c r="A36" s="94">
        <v>4810317004792</v>
      </c>
      <c r="B36" s="89" t="s">
        <v>1365</v>
      </c>
      <c r="C36" s="89"/>
      <c r="D36" s="89"/>
      <c r="E36" s="148">
        <v>14</v>
      </c>
      <c r="F36" s="147"/>
      <c r="G36" s="63"/>
      <c r="H36" s="103"/>
      <c r="I36" s="63"/>
      <c r="J36" s="103"/>
      <c r="K36" s="76"/>
      <c r="L36" s="103"/>
    </row>
    <row r="37" spans="1:12">
      <c r="A37" s="94">
        <v>4810317004808</v>
      </c>
      <c r="B37" s="89" t="s">
        <v>1366</v>
      </c>
      <c r="C37" s="89"/>
      <c r="D37" s="89"/>
      <c r="E37" s="148">
        <v>15.2</v>
      </c>
      <c r="F37" s="147"/>
      <c r="G37" s="63"/>
      <c r="H37" s="103"/>
      <c r="I37" s="63"/>
      <c r="J37" s="103"/>
      <c r="K37" s="76"/>
      <c r="L37" s="103"/>
    </row>
    <row r="38" spans="1:12">
      <c r="A38" s="94">
        <v>4810317004761</v>
      </c>
      <c r="B38" s="89" t="s">
        <v>1367</v>
      </c>
      <c r="C38" s="89"/>
      <c r="D38" s="89"/>
      <c r="E38" s="148">
        <v>13.4</v>
      </c>
      <c r="F38" s="147"/>
      <c r="G38" s="63"/>
      <c r="H38" s="103"/>
      <c r="I38" s="63"/>
      <c r="J38" s="103"/>
      <c r="K38" s="76"/>
      <c r="L38" s="103"/>
    </row>
    <row r="39" spans="1:12">
      <c r="A39" s="94">
        <v>4810317004822</v>
      </c>
      <c r="B39" s="89" t="s">
        <v>1368</v>
      </c>
      <c r="C39" s="89"/>
      <c r="D39" s="89"/>
      <c r="E39" s="148">
        <v>14</v>
      </c>
      <c r="F39" s="147"/>
      <c r="G39" s="63"/>
      <c r="H39" s="103"/>
      <c r="I39" s="63"/>
      <c r="J39" s="103"/>
      <c r="K39" s="76"/>
      <c r="L39" s="103"/>
    </row>
    <row r="40" spans="1:12">
      <c r="A40" s="94">
        <v>4810317006123</v>
      </c>
      <c r="B40" s="89" t="s">
        <v>1945</v>
      </c>
      <c r="C40" s="89"/>
      <c r="D40" s="89"/>
      <c r="E40" s="148">
        <v>24.4</v>
      </c>
      <c r="F40" s="147"/>
      <c r="G40" s="63"/>
      <c r="H40" s="103"/>
      <c r="I40" s="63"/>
      <c r="J40" s="103"/>
      <c r="K40" s="76"/>
      <c r="L40" s="103"/>
    </row>
    <row r="41" spans="1:12">
      <c r="A41" s="94">
        <v>4810317004778</v>
      </c>
      <c r="B41" s="89" t="s">
        <v>1369</v>
      </c>
      <c r="C41" s="89"/>
      <c r="D41" s="89"/>
      <c r="E41" s="148">
        <v>14</v>
      </c>
      <c r="F41" s="147"/>
      <c r="G41" s="63"/>
      <c r="H41" s="103"/>
      <c r="I41" s="63"/>
      <c r="J41" s="103"/>
      <c r="K41" s="76"/>
      <c r="L41" s="103"/>
    </row>
    <row r="42" spans="1:12">
      <c r="A42" s="94">
        <v>4810317006338</v>
      </c>
      <c r="B42" s="89" t="s">
        <v>2326</v>
      </c>
      <c r="C42" s="89"/>
      <c r="D42" s="89"/>
      <c r="E42" s="148">
        <v>29.2</v>
      </c>
      <c r="F42" s="147"/>
      <c r="G42" s="63"/>
      <c r="H42" s="103"/>
      <c r="I42" s="63"/>
      <c r="J42" s="103"/>
      <c r="K42" s="76"/>
      <c r="L42" s="103"/>
    </row>
    <row r="43" spans="1:12">
      <c r="A43" s="94">
        <v>4810317004747</v>
      </c>
      <c r="B43" s="89" t="s">
        <v>1370</v>
      </c>
      <c r="C43" s="89"/>
      <c r="D43" s="89"/>
      <c r="E43" s="148">
        <v>13.75</v>
      </c>
      <c r="F43" s="147"/>
      <c r="G43" s="63"/>
      <c r="H43" s="103"/>
      <c r="I43" s="63"/>
      <c r="J43" s="103"/>
      <c r="K43" s="76"/>
      <c r="L43" s="103"/>
    </row>
    <row r="44" spans="1:12">
      <c r="A44" s="94">
        <v>4810317006130</v>
      </c>
      <c r="B44" s="89" t="s">
        <v>1946</v>
      </c>
      <c r="C44" s="89"/>
      <c r="D44" s="89"/>
      <c r="E44" s="148">
        <v>24.4</v>
      </c>
      <c r="F44" s="147"/>
      <c r="G44" s="63"/>
      <c r="H44" s="103"/>
      <c r="I44" s="63"/>
      <c r="J44" s="103"/>
      <c r="K44" s="76"/>
      <c r="L44" s="103"/>
    </row>
    <row r="45" spans="1:12">
      <c r="A45" s="94">
        <v>4810317004853</v>
      </c>
      <c r="B45" s="89" t="s">
        <v>1371</v>
      </c>
      <c r="C45" s="89"/>
      <c r="D45" s="89"/>
      <c r="E45" s="148">
        <v>13.4</v>
      </c>
      <c r="F45" s="147"/>
      <c r="G45" s="63"/>
      <c r="H45" s="103"/>
      <c r="I45" s="63"/>
      <c r="J45" s="103"/>
      <c r="K45" s="76"/>
      <c r="L45" s="103"/>
    </row>
    <row r="46" spans="1:12">
      <c r="A46" s="94">
        <v>4810317004846</v>
      </c>
      <c r="B46" s="89" t="s">
        <v>1372</v>
      </c>
      <c r="C46" s="89"/>
      <c r="D46" s="89"/>
      <c r="E46" s="148">
        <v>12.8</v>
      </c>
      <c r="F46" s="147"/>
      <c r="G46" s="63"/>
      <c r="H46" s="103"/>
      <c r="I46" s="63"/>
      <c r="J46" s="103"/>
      <c r="K46" s="76"/>
      <c r="L46" s="103"/>
    </row>
    <row r="47" spans="1:12">
      <c r="A47" s="94">
        <v>4810317004860</v>
      </c>
      <c r="B47" s="89" t="s">
        <v>1373</v>
      </c>
      <c r="C47" s="89"/>
      <c r="D47" s="89"/>
      <c r="E47" s="148">
        <v>12.8</v>
      </c>
      <c r="F47" s="147"/>
      <c r="G47" s="63"/>
      <c r="H47" s="103"/>
      <c r="I47" s="63"/>
      <c r="J47" s="103"/>
      <c r="K47" s="76"/>
      <c r="L47" s="103"/>
    </row>
    <row r="48" spans="1:12" hidden="1">
      <c r="A48" s="94"/>
      <c r="B48" s="89"/>
      <c r="C48" s="89"/>
      <c r="D48" s="89"/>
      <c r="E48" s="148"/>
      <c r="F48" s="147"/>
      <c r="G48" s="63"/>
      <c r="H48" s="103"/>
      <c r="I48" s="63"/>
      <c r="J48" s="103"/>
      <c r="K48" s="76"/>
      <c r="L48" s="103"/>
    </row>
    <row r="49" spans="1:12" hidden="1">
      <c r="A49" s="52"/>
      <c r="B49" s="53" t="s">
        <v>887</v>
      </c>
      <c r="F49" s="147"/>
      <c r="G49" s="63"/>
      <c r="H49" s="103"/>
      <c r="I49" s="63"/>
      <c r="J49" s="103"/>
      <c r="K49" s="76"/>
      <c r="L49" s="103"/>
    </row>
    <row r="50" spans="1:12" hidden="1">
      <c r="A50" s="94">
        <v>4820185710091</v>
      </c>
      <c r="B50" s="89" t="s">
        <v>803</v>
      </c>
      <c r="C50" s="89"/>
      <c r="D50" s="89"/>
      <c r="E50" s="148">
        <v>5.8</v>
      </c>
      <c r="F50" s="147"/>
      <c r="G50" s="63"/>
      <c r="H50" s="103"/>
      <c r="I50" s="63"/>
      <c r="J50" s="103"/>
      <c r="K50" s="76"/>
      <c r="L50" s="103"/>
    </row>
    <row r="51" spans="1:12" hidden="1">
      <c r="A51" s="94">
        <v>4820185710107</v>
      </c>
      <c r="B51" s="89" t="s">
        <v>794</v>
      </c>
      <c r="C51" s="89"/>
      <c r="D51" s="89"/>
      <c r="E51" s="148">
        <v>5.8</v>
      </c>
      <c r="F51" s="147"/>
      <c r="G51" s="63"/>
      <c r="H51" s="103"/>
      <c r="I51" s="63"/>
      <c r="J51" s="103"/>
      <c r="K51" s="76"/>
      <c r="L51" s="103"/>
    </row>
    <row r="52" spans="1:12" hidden="1">
      <c r="A52" s="94">
        <v>4820185710022</v>
      </c>
      <c r="B52" s="89" t="s">
        <v>888</v>
      </c>
      <c r="C52" s="89"/>
      <c r="D52" s="89"/>
      <c r="E52" s="148">
        <v>3.65</v>
      </c>
      <c r="F52" s="147"/>
      <c r="G52" s="63"/>
      <c r="H52" s="103"/>
      <c r="I52" s="63"/>
      <c r="J52" s="103"/>
      <c r="K52" s="76"/>
      <c r="L52" s="103"/>
    </row>
    <row r="53" spans="1:12" hidden="1">
      <c r="A53" s="94">
        <v>4820185710015</v>
      </c>
      <c r="B53" s="89" t="s">
        <v>889</v>
      </c>
      <c r="C53" s="89"/>
      <c r="D53" s="89"/>
      <c r="E53" s="148">
        <v>3.65</v>
      </c>
      <c r="F53" s="147"/>
      <c r="G53" s="63"/>
      <c r="H53" s="103"/>
      <c r="I53" s="63"/>
      <c r="J53" s="103"/>
      <c r="K53" s="76"/>
      <c r="L53" s="103"/>
    </row>
    <row r="54" spans="1:12" hidden="1">
      <c r="A54" s="94"/>
      <c r="B54" s="89" t="s">
        <v>1017</v>
      </c>
      <c r="C54" s="89"/>
      <c r="D54" s="89"/>
      <c r="E54" s="148">
        <v>10.95</v>
      </c>
      <c r="F54" s="147"/>
      <c r="G54" s="63"/>
      <c r="H54" s="103"/>
      <c r="I54" s="63"/>
      <c r="J54" s="103"/>
      <c r="K54" s="76"/>
      <c r="L54" s="103"/>
    </row>
    <row r="55" spans="1:12" hidden="1">
      <c r="A55" s="94"/>
      <c r="B55" s="89" t="s">
        <v>1018</v>
      </c>
      <c r="C55" s="89"/>
      <c r="D55" s="89"/>
      <c r="E55" s="148">
        <v>7.85</v>
      </c>
      <c r="F55" s="147"/>
      <c r="G55" s="63"/>
      <c r="H55" s="103"/>
      <c r="I55" s="63"/>
      <c r="J55" s="103"/>
      <c r="K55" s="76"/>
      <c r="L55" s="103"/>
    </row>
    <row r="56" spans="1:12" hidden="1">
      <c r="A56" s="94">
        <v>4820185710039</v>
      </c>
      <c r="B56" s="89" t="s">
        <v>890</v>
      </c>
      <c r="C56" s="89"/>
      <c r="D56" s="89"/>
      <c r="E56" s="148">
        <v>7.85</v>
      </c>
      <c r="F56" s="147"/>
      <c r="G56" s="63"/>
      <c r="H56" s="103"/>
      <c r="I56" s="63"/>
      <c r="J56" s="103"/>
      <c r="K56" s="76"/>
      <c r="L56" s="103"/>
    </row>
    <row r="57" spans="1:12" hidden="1">
      <c r="A57" s="94">
        <v>4820185710077</v>
      </c>
      <c r="B57" s="89" t="s">
        <v>942</v>
      </c>
      <c r="C57" s="89"/>
      <c r="D57" s="89"/>
      <c r="E57" s="148">
        <v>7.85</v>
      </c>
      <c r="F57" s="147"/>
      <c r="G57" s="63"/>
      <c r="H57" s="103"/>
      <c r="I57" s="63"/>
      <c r="J57" s="103"/>
      <c r="K57" s="76"/>
      <c r="L57" s="103"/>
    </row>
    <row r="58" spans="1:12" hidden="1">
      <c r="A58" s="94">
        <v>4820185710046</v>
      </c>
      <c r="B58" s="89" t="s">
        <v>943</v>
      </c>
      <c r="C58" s="89"/>
      <c r="D58" s="89"/>
      <c r="E58" s="148">
        <v>7.85</v>
      </c>
      <c r="F58" s="147"/>
      <c r="G58" s="63"/>
      <c r="H58" s="103"/>
      <c r="I58" s="63"/>
      <c r="J58" s="103"/>
      <c r="K58" s="76"/>
      <c r="L58" s="103"/>
    </row>
    <row r="59" spans="1:12" hidden="1">
      <c r="A59" s="94">
        <v>4820185710060</v>
      </c>
      <c r="B59" s="89" t="s">
        <v>944</v>
      </c>
      <c r="C59" s="89"/>
      <c r="D59" s="89"/>
      <c r="E59" s="148">
        <v>7.85</v>
      </c>
      <c r="F59" s="147"/>
      <c r="G59" s="63"/>
      <c r="H59" s="103"/>
      <c r="I59" s="63"/>
      <c r="J59" s="103"/>
      <c r="K59" s="76"/>
      <c r="L59" s="103"/>
    </row>
    <row r="60" spans="1:12" hidden="1">
      <c r="A60" s="94">
        <v>4820185710053</v>
      </c>
      <c r="B60" s="89" t="s">
        <v>945</v>
      </c>
      <c r="C60" s="89"/>
      <c r="D60" s="89"/>
      <c r="E60" s="148">
        <v>7.85</v>
      </c>
      <c r="F60" s="147"/>
      <c r="G60" s="63"/>
      <c r="H60" s="103"/>
      <c r="I60" s="63"/>
      <c r="J60" s="103"/>
      <c r="K60" s="76"/>
      <c r="L60" s="103"/>
    </row>
    <row r="61" spans="1:12" hidden="1">
      <c r="A61" s="94">
        <v>4820185710206</v>
      </c>
      <c r="B61" s="89" t="s">
        <v>946</v>
      </c>
      <c r="C61" s="89"/>
      <c r="D61" s="89"/>
      <c r="E61" s="90">
        <v>13.15</v>
      </c>
      <c r="F61" s="147"/>
      <c r="G61" s="63"/>
      <c r="H61" s="103"/>
      <c r="I61" s="63"/>
      <c r="J61" s="103"/>
      <c r="K61" s="76"/>
      <c r="L61" s="103"/>
    </row>
    <row r="62" spans="1:12" hidden="1">
      <c r="A62" s="94"/>
      <c r="B62" s="89" t="s">
        <v>959</v>
      </c>
      <c r="C62" s="89"/>
      <c r="D62" s="89"/>
      <c r="E62" s="90">
        <v>13.15</v>
      </c>
      <c r="F62" s="147"/>
      <c r="G62" s="63"/>
      <c r="H62" s="103"/>
      <c r="I62" s="63"/>
      <c r="J62" s="103"/>
      <c r="K62" s="76"/>
      <c r="L62" s="103"/>
    </row>
    <row r="63" spans="1:12" hidden="1">
      <c r="A63" s="94"/>
      <c r="B63" s="89" t="s">
        <v>804</v>
      </c>
      <c r="C63" s="89"/>
      <c r="D63" s="89"/>
      <c r="E63" s="90">
        <v>13.15</v>
      </c>
      <c r="F63" s="147"/>
      <c r="G63" s="63"/>
      <c r="H63" s="103"/>
      <c r="I63" s="63"/>
      <c r="J63" s="103"/>
      <c r="K63" s="76"/>
      <c r="L63" s="103"/>
    </row>
    <row r="64" spans="1:12" hidden="1">
      <c r="A64" s="94">
        <v>4820185710114</v>
      </c>
      <c r="B64" s="89" t="s">
        <v>947</v>
      </c>
      <c r="C64" s="89"/>
      <c r="D64" s="89"/>
      <c r="E64" s="90">
        <v>19</v>
      </c>
      <c r="F64" s="147"/>
      <c r="G64" s="63"/>
      <c r="H64" s="103"/>
      <c r="I64" s="63"/>
      <c r="J64" s="103"/>
      <c r="K64" s="76"/>
      <c r="L64" s="103"/>
    </row>
    <row r="65" spans="1:12" hidden="1">
      <c r="A65" s="94">
        <v>4820185710145</v>
      </c>
      <c r="B65" s="89" t="s">
        <v>948</v>
      </c>
      <c r="C65" s="89"/>
      <c r="D65" s="89"/>
      <c r="E65" s="90">
        <v>18.25</v>
      </c>
      <c r="F65" s="147"/>
      <c r="G65" s="63"/>
      <c r="H65" s="103"/>
      <c r="I65" s="63"/>
      <c r="J65" s="103"/>
      <c r="K65" s="76"/>
      <c r="L65" s="103"/>
    </row>
    <row r="66" spans="1:12" hidden="1">
      <c r="A66" s="94"/>
      <c r="B66" s="89" t="s">
        <v>1019</v>
      </c>
      <c r="C66" s="89"/>
      <c r="D66" s="89"/>
      <c r="E66" s="90">
        <v>18.25</v>
      </c>
      <c r="F66" s="147"/>
      <c r="G66" s="63"/>
      <c r="H66" s="103"/>
      <c r="I66" s="63"/>
      <c r="J66" s="103"/>
      <c r="K66" s="76"/>
      <c r="L66" s="103"/>
    </row>
    <row r="67" spans="1:12" hidden="1">
      <c r="A67" s="94">
        <v>4820118571084</v>
      </c>
      <c r="B67" s="89" t="s">
        <v>949</v>
      </c>
      <c r="C67" s="89"/>
      <c r="D67" s="89"/>
      <c r="E67" s="90">
        <v>18.25</v>
      </c>
      <c r="F67" s="147"/>
      <c r="G67" s="63"/>
      <c r="H67" s="103"/>
      <c r="I67" s="63"/>
      <c r="J67" s="103"/>
      <c r="K67" s="76"/>
      <c r="L67" s="103"/>
    </row>
    <row r="68" spans="1:12">
      <c r="A68" s="89"/>
      <c r="B68" s="140" t="s">
        <v>2215</v>
      </c>
      <c r="C68" s="89"/>
      <c r="D68" s="89"/>
      <c r="E68" s="89"/>
      <c r="F68" s="147"/>
      <c r="G68" s="63"/>
      <c r="H68" s="103"/>
      <c r="I68" s="63"/>
      <c r="J68" s="103"/>
      <c r="K68" s="76"/>
      <c r="L68" s="103"/>
    </row>
    <row r="69" spans="1:12">
      <c r="A69" s="368">
        <v>3800064406186</v>
      </c>
      <c r="B69" s="88" t="s">
        <v>2216</v>
      </c>
      <c r="C69" s="88"/>
      <c r="D69" s="88"/>
      <c r="E69" s="148">
        <v>15</v>
      </c>
      <c r="F69" s="147"/>
      <c r="G69" s="63"/>
      <c r="H69" s="103"/>
      <c r="I69" s="63"/>
      <c r="J69" s="103"/>
      <c r="K69" s="76"/>
      <c r="L69" s="103"/>
    </row>
    <row r="70" spans="1:12">
      <c r="A70" s="368">
        <v>3800064406193</v>
      </c>
      <c r="B70" s="88" t="s">
        <v>2217</v>
      </c>
      <c r="C70" s="88"/>
      <c r="D70" s="88"/>
      <c r="E70" s="148">
        <v>15</v>
      </c>
      <c r="F70" s="147"/>
      <c r="G70" s="63"/>
      <c r="H70" s="103"/>
      <c r="I70" s="63"/>
      <c r="J70" s="103"/>
      <c r="K70" s="76"/>
      <c r="L70" s="103"/>
    </row>
    <row r="71" spans="1:12">
      <c r="A71" s="368">
        <v>3800064406162</v>
      </c>
      <c r="B71" s="88" t="s">
        <v>2218</v>
      </c>
      <c r="C71" s="88"/>
      <c r="D71" s="88"/>
      <c r="E71" s="148">
        <v>15</v>
      </c>
      <c r="F71" s="147"/>
      <c r="G71" s="63"/>
      <c r="H71" s="103"/>
      <c r="I71" s="63"/>
      <c r="J71" s="103"/>
      <c r="K71" s="76"/>
      <c r="L71" s="103"/>
    </row>
    <row r="72" spans="1:12">
      <c r="A72" s="368">
        <v>3800064406162</v>
      </c>
      <c r="B72" s="88" t="s">
        <v>2219</v>
      </c>
      <c r="C72" s="88"/>
      <c r="D72" s="88"/>
      <c r="E72" s="148">
        <v>15</v>
      </c>
      <c r="F72" s="147"/>
      <c r="G72" s="63"/>
      <c r="H72" s="103"/>
      <c r="I72" s="63"/>
      <c r="J72" s="103"/>
      <c r="K72" s="76"/>
      <c r="L72" s="103"/>
    </row>
    <row r="73" spans="1:12">
      <c r="A73" s="368">
        <v>3800064405592</v>
      </c>
      <c r="B73" s="88" t="s">
        <v>2220</v>
      </c>
      <c r="C73" s="88"/>
      <c r="D73" s="88"/>
      <c r="E73" s="148">
        <v>8.25</v>
      </c>
      <c r="F73" s="147"/>
      <c r="G73" s="63"/>
      <c r="H73" s="103"/>
      <c r="I73" s="63"/>
      <c r="J73" s="103"/>
      <c r="K73" s="76"/>
      <c r="L73" s="103"/>
    </row>
    <row r="74" spans="1:12">
      <c r="A74" s="368">
        <v>3800064405721</v>
      </c>
      <c r="B74" s="88" t="s">
        <v>2221</v>
      </c>
      <c r="C74" s="88"/>
      <c r="D74" s="88"/>
      <c r="E74" s="148">
        <v>8.25</v>
      </c>
      <c r="F74" s="147"/>
      <c r="G74" s="63"/>
      <c r="H74" s="103"/>
      <c r="I74" s="63"/>
      <c r="J74" s="103"/>
      <c r="K74" s="76"/>
      <c r="L74" s="103"/>
    </row>
    <row r="75" spans="1:12">
      <c r="A75" s="368">
        <v>3800064405578</v>
      </c>
      <c r="B75" s="88" t="s">
        <v>2222</v>
      </c>
      <c r="C75" s="88"/>
      <c r="D75" s="88"/>
      <c r="E75" s="148">
        <v>8.25</v>
      </c>
      <c r="F75" s="147"/>
      <c r="G75" s="63"/>
      <c r="H75" s="103"/>
      <c r="I75" s="63"/>
      <c r="J75" s="103"/>
      <c r="K75" s="76"/>
      <c r="L75" s="103"/>
    </row>
    <row r="76" spans="1:12">
      <c r="A76" s="368">
        <v>3800064405585</v>
      </c>
      <c r="B76" s="88" t="s">
        <v>2223</v>
      </c>
      <c r="C76" s="88"/>
      <c r="D76" s="88"/>
      <c r="E76" s="148">
        <v>8.25</v>
      </c>
      <c r="F76" s="147"/>
      <c r="G76" s="63"/>
      <c r="H76" s="103"/>
      <c r="I76" s="63"/>
      <c r="J76" s="103"/>
      <c r="K76" s="76"/>
      <c r="L76" s="103"/>
    </row>
    <row r="77" spans="1:12">
      <c r="A77" s="368">
        <v>3800064405547</v>
      </c>
      <c r="B77" s="88" t="s">
        <v>2224</v>
      </c>
      <c r="C77" s="88"/>
      <c r="D77" s="88"/>
      <c r="E77" s="148">
        <v>8.25</v>
      </c>
      <c r="F77" s="147"/>
      <c r="G77" s="63"/>
      <c r="H77" s="103"/>
      <c r="I77" s="63"/>
      <c r="J77" s="103"/>
      <c r="K77" s="76"/>
      <c r="L77" s="103"/>
    </row>
    <row r="78" spans="1:12">
      <c r="A78" s="52"/>
      <c r="B78" s="53" t="s">
        <v>2225</v>
      </c>
      <c r="F78" s="147"/>
      <c r="G78" s="63"/>
      <c r="H78" s="103"/>
      <c r="I78" s="63"/>
      <c r="J78" s="103"/>
      <c r="K78" s="76"/>
      <c r="L78" s="103"/>
    </row>
    <row r="79" spans="1:12">
      <c r="A79" s="94">
        <v>4820183150042</v>
      </c>
      <c r="B79" s="89" t="s">
        <v>2226</v>
      </c>
      <c r="C79" s="89"/>
      <c r="D79" s="89"/>
      <c r="E79" s="148">
        <v>5.6</v>
      </c>
      <c r="F79" s="147"/>
      <c r="G79" s="63"/>
      <c r="H79" s="103"/>
      <c r="I79" s="63"/>
      <c r="J79" s="103"/>
      <c r="K79" s="76"/>
      <c r="L79" s="103"/>
    </row>
    <row r="80" spans="1:12">
      <c r="A80" s="94">
        <v>4607051790827</v>
      </c>
      <c r="B80" s="89" t="s">
        <v>2227</v>
      </c>
      <c r="C80" s="89"/>
      <c r="D80" s="89"/>
      <c r="E80" s="148">
        <v>7.6</v>
      </c>
      <c r="F80" s="147"/>
      <c r="G80" s="63"/>
      <c r="H80" s="103"/>
      <c r="I80" s="63"/>
      <c r="J80" s="103"/>
      <c r="K80" s="76"/>
      <c r="L80" s="103"/>
    </row>
    <row r="81" spans="1:12">
      <c r="A81" s="94">
        <v>4607051790742</v>
      </c>
      <c r="B81" s="89" t="s">
        <v>2228</v>
      </c>
      <c r="C81" s="89"/>
      <c r="D81" s="89"/>
      <c r="E81" s="148">
        <v>7.6</v>
      </c>
      <c r="F81" s="147"/>
      <c r="G81" s="63"/>
      <c r="H81" s="103"/>
      <c r="I81" s="63"/>
      <c r="J81" s="103"/>
      <c r="K81" s="76"/>
      <c r="L81" s="103"/>
    </row>
    <row r="82" spans="1:12">
      <c r="A82" s="94">
        <v>4607051790766</v>
      </c>
      <c r="B82" s="89" t="s">
        <v>2229</v>
      </c>
      <c r="C82" s="89"/>
      <c r="D82" s="89"/>
      <c r="E82" s="148">
        <v>7.6</v>
      </c>
      <c r="F82" s="147"/>
      <c r="G82" s="63"/>
      <c r="H82" s="103"/>
      <c r="I82" s="63"/>
      <c r="J82" s="103"/>
      <c r="K82" s="76"/>
      <c r="L82" s="103"/>
    </row>
    <row r="83" spans="1:12">
      <c r="A83" s="94">
        <v>4607051790780</v>
      </c>
      <c r="B83" s="89" t="s">
        <v>2230</v>
      </c>
      <c r="C83" s="89"/>
      <c r="D83" s="89"/>
      <c r="E83" s="148">
        <v>7.6</v>
      </c>
      <c r="F83" s="147"/>
      <c r="G83" s="63"/>
      <c r="H83" s="103"/>
      <c r="I83" s="63"/>
      <c r="J83" s="103"/>
      <c r="K83" s="76"/>
      <c r="L83" s="103"/>
    </row>
    <row r="84" spans="1:12">
      <c r="A84" s="94">
        <v>4670017921986</v>
      </c>
      <c r="B84" s="89" t="s">
        <v>2231</v>
      </c>
      <c r="C84" s="89"/>
      <c r="D84" s="89"/>
      <c r="E84" s="148">
        <v>22.25</v>
      </c>
      <c r="F84" s="147"/>
      <c r="G84" s="63"/>
      <c r="H84" s="103"/>
      <c r="I84" s="63"/>
      <c r="J84" s="103"/>
      <c r="K84" s="76"/>
      <c r="L84" s="103"/>
    </row>
    <row r="85" spans="1:12">
      <c r="A85" s="94">
        <v>4670017921993</v>
      </c>
      <c r="B85" s="89" t="s">
        <v>2232</v>
      </c>
      <c r="C85" s="89"/>
      <c r="D85" s="89"/>
      <c r="E85" s="148">
        <v>22.25</v>
      </c>
      <c r="F85" s="147"/>
      <c r="G85" s="63"/>
      <c r="H85" s="103"/>
      <c r="I85" s="63"/>
      <c r="J85" s="103"/>
      <c r="K85" s="76"/>
      <c r="L85" s="103"/>
    </row>
    <row r="86" spans="1:12">
      <c r="A86" s="94">
        <v>4670017921979</v>
      </c>
      <c r="B86" s="89" t="s">
        <v>2233</v>
      </c>
      <c r="C86" s="89"/>
      <c r="D86" s="89"/>
      <c r="E86" s="148">
        <v>22.25</v>
      </c>
      <c r="F86" s="147"/>
      <c r="G86" s="63"/>
      <c r="H86" s="103"/>
      <c r="I86" s="63"/>
      <c r="J86" s="103"/>
      <c r="K86" s="76"/>
      <c r="L86" s="103"/>
    </row>
    <row r="87" spans="1:12">
      <c r="A87" s="94">
        <v>4670017921962</v>
      </c>
      <c r="B87" s="89" t="s">
        <v>2234</v>
      </c>
      <c r="C87" s="89"/>
      <c r="D87" s="89"/>
      <c r="E87" s="148">
        <v>22.25</v>
      </c>
      <c r="F87" s="147"/>
      <c r="G87" s="63"/>
      <c r="H87" s="103"/>
      <c r="I87" s="63"/>
      <c r="J87" s="103"/>
      <c r="K87" s="76"/>
      <c r="L87" s="103"/>
    </row>
    <row r="88" spans="1:12">
      <c r="A88" s="94">
        <v>4607051797017</v>
      </c>
      <c r="B88" s="89" t="s">
        <v>2235</v>
      </c>
      <c r="C88" s="89"/>
      <c r="D88" s="89"/>
      <c r="E88" s="148">
        <v>25</v>
      </c>
      <c r="F88" s="147"/>
      <c r="G88" s="63"/>
      <c r="H88" s="103"/>
      <c r="I88" s="63"/>
      <c r="J88" s="103"/>
      <c r="K88" s="76"/>
      <c r="L88" s="103"/>
    </row>
    <row r="89" spans="1:12">
      <c r="A89" s="94">
        <v>4820190620668</v>
      </c>
      <c r="B89" s="89" t="s">
        <v>2236</v>
      </c>
      <c r="C89" s="89"/>
      <c r="D89" s="89"/>
      <c r="E89" s="148">
        <v>25</v>
      </c>
      <c r="F89" s="147"/>
      <c r="G89" s="63"/>
      <c r="H89" s="103"/>
      <c r="I89" s="63"/>
      <c r="J89" s="103"/>
      <c r="K89" s="76"/>
      <c r="L89" s="103"/>
    </row>
    <row r="90" spans="1:12">
      <c r="A90" s="94">
        <v>4820190620422</v>
      </c>
      <c r="B90" s="89" t="s">
        <v>2237</v>
      </c>
      <c r="C90" s="89"/>
      <c r="D90" s="89"/>
      <c r="E90" s="148">
        <v>25</v>
      </c>
      <c r="F90" s="147"/>
      <c r="G90" s="63"/>
      <c r="H90" s="103"/>
      <c r="I90" s="63"/>
      <c r="J90" s="103"/>
      <c r="K90" s="76"/>
      <c r="L90" s="103"/>
    </row>
    <row r="91" spans="1:12">
      <c r="A91" s="94">
        <v>4820190620682</v>
      </c>
      <c r="B91" s="89" t="s">
        <v>2238</v>
      </c>
      <c r="C91" s="89"/>
      <c r="D91" s="89"/>
      <c r="E91" s="148">
        <v>25</v>
      </c>
      <c r="F91" s="147"/>
      <c r="G91" s="63"/>
      <c r="H91" s="103"/>
      <c r="I91" s="63"/>
      <c r="J91" s="103"/>
      <c r="K91" s="76"/>
      <c r="L91" s="103"/>
    </row>
    <row r="92" spans="1:12">
      <c r="A92" s="94">
        <v>4820190620415</v>
      </c>
      <c r="B92" s="89" t="s">
        <v>2239</v>
      </c>
      <c r="C92" s="89"/>
      <c r="D92" s="89"/>
      <c r="E92" s="148">
        <v>25</v>
      </c>
      <c r="F92" s="147"/>
      <c r="G92" s="63"/>
      <c r="H92" s="103"/>
      <c r="I92" s="63"/>
      <c r="J92" s="103"/>
      <c r="K92" s="76"/>
      <c r="L92" s="103"/>
    </row>
    <row r="93" spans="1:12">
      <c r="A93" s="94">
        <v>4820190620491</v>
      </c>
      <c r="B93" s="89" t="s">
        <v>2240</v>
      </c>
      <c r="C93" s="89"/>
      <c r="D93" s="89"/>
      <c r="E93" s="148">
        <v>25</v>
      </c>
      <c r="F93" s="147"/>
      <c r="G93" s="63"/>
      <c r="H93" s="103"/>
      <c r="I93" s="63"/>
      <c r="J93" s="103"/>
      <c r="K93" s="76"/>
      <c r="L93" s="103"/>
    </row>
    <row r="94" spans="1:12">
      <c r="A94" s="94">
        <v>4820190620484</v>
      </c>
      <c r="B94" s="89" t="s">
        <v>2241</v>
      </c>
      <c r="C94" s="89"/>
      <c r="D94" s="89"/>
      <c r="E94" s="148">
        <v>25</v>
      </c>
      <c r="F94" s="147"/>
      <c r="G94" s="63"/>
      <c r="H94" s="103"/>
      <c r="I94" s="63"/>
      <c r="J94" s="103"/>
      <c r="K94" s="76"/>
      <c r="L94" s="103"/>
    </row>
    <row r="95" spans="1:12">
      <c r="A95" s="94">
        <v>4820190620705</v>
      </c>
      <c r="B95" s="89" t="s">
        <v>2242</v>
      </c>
      <c r="C95" s="89"/>
      <c r="D95" s="89"/>
      <c r="E95" s="148">
        <v>25</v>
      </c>
      <c r="F95" s="147"/>
      <c r="G95" s="63"/>
      <c r="H95" s="103"/>
      <c r="I95" s="63"/>
      <c r="J95" s="103"/>
      <c r="K95" s="76"/>
      <c r="L95" s="103"/>
    </row>
    <row r="96" spans="1:12">
      <c r="A96" s="94">
        <v>4820190620675</v>
      </c>
      <c r="B96" s="89" t="s">
        <v>2243</v>
      </c>
      <c r="C96" s="89"/>
      <c r="D96" s="89"/>
      <c r="E96" s="148">
        <v>25</v>
      </c>
      <c r="F96" s="147"/>
      <c r="G96" s="63"/>
      <c r="H96" s="103"/>
      <c r="I96" s="63"/>
      <c r="J96" s="103"/>
      <c r="K96" s="76"/>
      <c r="L96" s="103"/>
    </row>
    <row r="97" spans="1:12">
      <c r="A97" s="94">
        <v>4820190620408</v>
      </c>
      <c r="B97" s="89" t="s">
        <v>2244</v>
      </c>
      <c r="C97" s="89"/>
      <c r="D97" s="89"/>
      <c r="E97" s="148">
        <v>25</v>
      </c>
      <c r="F97" s="147"/>
      <c r="G97" s="63"/>
      <c r="H97" s="103"/>
      <c r="I97" s="63"/>
      <c r="J97" s="103"/>
      <c r="K97" s="76"/>
      <c r="L97" s="103"/>
    </row>
    <row r="98" spans="1:12">
      <c r="A98" s="94">
        <v>4820190620439</v>
      </c>
      <c r="B98" s="89" t="s">
        <v>2245</v>
      </c>
      <c r="C98" s="89"/>
      <c r="D98" s="89"/>
      <c r="E98" s="148">
        <v>25</v>
      </c>
      <c r="F98" s="147"/>
      <c r="G98" s="63"/>
      <c r="H98" s="103"/>
      <c r="I98" s="63"/>
      <c r="J98" s="103"/>
      <c r="K98" s="76"/>
      <c r="L98" s="103"/>
    </row>
    <row r="99" spans="1:12">
      <c r="A99" s="94">
        <v>4607051792654</v>
      </c>
      <c r="B99" s="89" t="s">
        <v>2246</v>
      </c>
      <c r="C99" s="89"/>
      <c r="D99" s="89"/>
      <c r="E99" s="148">
        <v>11.75</v>
      </c>
      <c r="F99" s="147"/>
      <c r="G99" s="63"/>
      <c r="H99" s="103"/>
      <c r="I99" s="63"/>
      <c r="J99" s="103"/>
      <c r="K99" s="76"/>
      <c r="L99" s="103"/>
    </row>
    <row r="100" spans="1:12">
      <c r="A100" s="94">
        <v>4607051792685</v>
      </c>
      <c r="B100" s="89" t="s">
        <v>2247</v>
      </c>
      <c r="C100" s="89"/>
      <c r="D100" s="89"/>
      <c r="E100" s="148">
        <v>11.75</v>
      </c>
      <c r="F100" s="147"/>
      <c r="G100" s="63"/>
      <c r="H100" s="103"/>
      <c r="I100" s="63"/>
      <c r="J100" s="103"/>
      <c r="K100" s="76"/>
      <c r="L100" s="103"/>
    </row>
    <row r="101" spans="1:12">
      <c r="A101" s="94">
        <v>4820183150035</v>
      </c>
      <c r="B101" s="89" t="s">
        <v>2248</v>
      </c>
      <c r="C101" s="89"/>
      <c r="D101" s="89"/>
      <c r="E101" s="148">
        <v>4.5999999999999996</v>
      </c>
      <c r="F101" s="147"/>
      <c r="G101" s="63"/>
      <c r="H101" s="103"/>
      <c r="I101" s="63"/>
      <c r="J101" s="103"/>
      <c r="K101" s="76"/>
      <c r="L101" s="103"/>
    </row>
    <row r="102" spans="1:12">
      <c r="A102" s="52"/>
    </row>
    <row r="103" spans="1:12">
      <c r="A103" s="52"/>
    </row>
    <row r="104" spans="1:12">
      <c r="A104" s="52"/>
    </row>
  </sheetData>
  <sheetProtection selectLockedCells="1" selectUnlockedCells="1"/>
  <phoneticPr fontId="1" type="noConversion"/>
  <hyperlinks>
    <hyperlink ref="C2" r:id="rId1"/>
    <hyperlink ref="K2" r:id="rId2"/>
  </hyperlinks>
  <pageMargins left="0.20972222222222223" right="0.1701388888888889" top="0.5" bottom="0.70972222222222225" header="0.51180555555555551" footer="0.51180555555555551"/>
  <pageSetup paperSize="9" firstPageNumber="0" orientation="portrait" horizontalDpi="300" verticalDpi="300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workbookViewId="0">
      <selection activeCell="G1" sqref="G1"/>
    </sheetView>
  </sheetViews>
  <sheetFormatPr defaultRowHeight="12.75"/>
  <cols>
    <col min="1" max="1" width="14.85546875" customWidth="1"/>
    <col min="2" max="2" width="64.140625" customWidth="1"/>
    <col min="3" max="5" width="6.42578125" customWidth="1"/>
    <col min="6" max="9" width="3.140625" customWidth="1"/>
  </cols>
  <sheetData>
    <row r="1" spans="1:11" ht="15.75">
      <c r="B1" s="466" t="s">
        <v>3288</v>
      </c>
      <c r="C1" s="464"/>
      <c r="G1" s="461" t="s">
        <v>3290</v>
      </c>
      <c r="H1" s="1"/>
      <c r="I1" s="1"/>
    </row>
    <row r="2" spans="1:11" ht="15.75">
      <c r="B2" s="467" t="s">
        <v>2388</v>
      </c>
      <c r="C2" s="463" t="s">
        <v>3286</v>
      </c>
      <c r="G2" s="462" t="s">
        <v>3285</v>
      </c>
      <c r="H2" s="1"/>
      <c r="K2" s="465" t="s">
        <v>3287</v>
      </c>
    </row>
    <row r="3" spans="1:11" ht="51">
      <c r="A3" s="146"/>
      <c r="B3" s="362" t="s">
        <v>432</v>
      </c>
      <c r="C3" s="363" t="s">
        <v>433</v>
      </c>
      <c r="D3" s="363" t="s">
        <v>138</v>
      </c>
      <c r="E3" s="364" t="s">
        <v>139</v>
      </c>
      <c r="F3" s="98"/>
      <c r="G3" s="6"/>
      <c r="H3" s="100"/>
      <c r="I3" s="6"/>
    </row>
    <row r="4" spans="1:11">
      <c r="A4" s="52"/>
      <c r="B4" s="53" t="s">
        <v>2249</v>
      </c>
      <c r="F4" s="98"/>
      <c r="G4" s="6"/>
      <c r="H4" s="100"/>
      <c r="I4" s="6"/>
    </row>
    <row r="5" spans="1:11">
      <c r="A5" s="94">
        <v>4815723000123</v>
      </c>
      <c r="B5" s="89" t="s">
        <v>2250</v>
      </c>
      <c r="C5" s="89"/>
      <c r="D5" s="89"/>
      <c r="E5" s="148">
        <v>38.200000000000003</v>
      </c>
      <c r="F5" s="98"/>
      <c r="G5" s="6"/>
      <c r="H5" s="100"/>
      <c r="I5" s="6"/>
    </row>
    <row r="6" spans="1:11">
      <c r="A6" s="94">
        <v>4815723000079</v>
      </c>
      <c r="B6" s="89" t="s">
        <v>2251</v>
      </c>
      <c r="C6" s="89"/>
      <c r="D6" s="89"/>
      <c r="E6" s="148">
        <v>38.200000000000003</v>
      </c>
      <c r="F6" s="98"/>
      <c r="G6" s="6"/>
      <c r="H6" s="100"/>
      <c r="I6" s="6"/>
    </row>
    <row r="7" spans="1:11">
      <c r="A7" s="94">
        <v>4815723000093</v>
      </c>
      <c r="B7" s="89" t="s">
        <v>2252</v>
      </c>
      <c r="C7" s="89"/>
      <c r="D7" s="89"/>
      <c r="E7" s="148">
        <v>38.200000000000003</v>
      </c>
      <c r="F7" s="98"/>
      <c r="G7" s="6"/>
      <c r="H7" s="100"/>
      <c r="I7" s="6"/>
    </row>
    <row r="8" spans="1:11">
      <c r="A8" s="94">
        <v>4815723000086</v>
      </c>
      <c r="B8" s="89" t="s">
        <v>2253</v>
      </c>
      <c r="C8" s="89"/>
      <c r="D8" s="89"/>
      <c r="E8" s="148">
        <v>38.200000000000003</v>
      </c>
      <c r="F8" s="98"/>
      <c r="G8" s="6"/>
      <c r="H8" s="100"/>
      <c r="I8" s="6"/>
    </row>
    <row r="9" spans="1:11">
      <c r="A9" s="94">
        <v>4815723000109</v>
      </c>
      <c r="B9" s="89" t="s">
        <v>2254</v>
      </c>
      <c r="C9" s="89"/>
      <c r="D9" s="89"/>
      <c r="E9" s="148">
        <v>38.200000000000003</v>
      </c>
      <c r="F9" s="98"/>
      <c r="G9" s="6"/>
      <c r="H9" s="100"/>
      <c r="I9" s="6"/>
    </row>
    <row r="10" spans="1:11">
      <c r="A10" s="94">
        <v>4815723000116</v>
      </c>
      <c r="B10" s="89" t="s">
        <v>2255</v>
      </c>
      <c r="C10" s="89"/>
      <c r="D10" s="89"/>
      <c r="E10" s="148">
        <v>38.200000000000003</v>
      </c>
      <c r="F10" s="98"/>
      <c r="G10" s="6"/>
      <c r="H10" s="100"/>
      <c r="I10" s="6"/>
    </row>
    <row r="11" spans="1:11">
      <c r="A11" s="94">
        <v>4815723000154</v>
      </c>
      <c r="B11" s="89" t="s">
        <v>2256</v>
      </c>
      <c r="C11" s="89"/>
      <c r="D11" s="89"/>
      <c r="E11" s="369">
        <v>27.7</v>
      </c>
      <c r="F11" s="98"/>
      <c r="G11" s="6"/>
      <c r="H11" s="100"/>
      <c r="I11" s="6"/>
    </row>
    <row r="12" spans="1:11">
      <c r="A12" s="94">
        <v>4815723000161</v>
      </c>
      <c r="B12" s="89" t="s">
        <v>2257</v>
      </c>
      <c r="C12" s="89"/>
      <c r="D12" s="89"/>
      <c r="E12" s="369">
        <v>27.7</v>
      </c>
      <c r="F12" s="98"/>
      <c r="G12" s="6"/>
      <c r="H12" s="100"/>
      <c r="I12" s="6"/>
    </row>
    <row r="13" spans="1:11">
      <c r="A13" s="94">
        <v>4815723000062</v>
      </c>
      <c r="B13" s="89" t="s">
        <v>2258</v>
      </c>
      <c r="C13" s="89"/>
      <c r="D13" s="89"/>
      <c r="E13" s="148">
        <v>35.200000000000003</v>
      </c>
      <c r="F13" s="98"/>
      <c r="G13" s="6"/>
      <c r="H13" s="100"/>
      <c r="I13" s="6"/>
    </row>
    <row r="14" spans="1:11">
      <c r="A14" s="94">
        <v>4815723000017</v>
      </c>
      <c r="B14" s="89" t="s">
        <v>2259</v>
      </c>
      <c r="C14" s="89"/>
      <c r="D14" s="89"/>
      <c r="E14" s="148">
        <v>35.200000000000003</v>
      </c>
      <c r="F14" s="98"/>
      <c r="G14" s="6"/>
      <c r="H14" s="100"/>
      <c r="I14" s="6"/>
    </row>
    <row r="15" spans="1:11">
      <c r="A15" s="94">
        <v>4815723000031</v>
      </c>
      <c r="B15" s="89" t="s">
        <v>2260</v>
      </c>
      <c r="C15" s="89"/>
      <c r="D15" s="89"/>
      <c r="E15" s="148">
        <v>35.200000000000003</v>
      </c>
      <c r="F15" s="98"/>
      <c r="G15" s="6"/>
      <c r="H15" s="100"/>
      <c r="I15" s="6"/>
    </row>
    <row r="16" spans="1:11">
      <c r="A16" s="94">
        <v>4815723000024</v>
      </c>
      <c r="B16" s="89" t="s">
        <v>2261</v>
      </c>
      <c r="C16" s="89"/>
      <c r="D16" s="89"/>
      <c r="E16" s="148">
        <v>35.200000000000003</v>
      </c>
      <c r="F16" s="98"/>
      <c r="G16" s="6"/>
      <c r="H16" s="100"/>
      <c r="I16" s="6"/>
    </row>
    <row r="17" spans="1:9">
      <c r="A17" s="94">
        <v>4815723000048</v>
      </c>
      <c r="B17" s="89" t="s">
        <v>2262</v>
      </c>
      <c r="C17" s="89"/>
      <c r="D17" s="89"/>
      <c r="E17" s="148">
        <v>35.200000000000003</v>
      </c>
      <c r="F17" s="98"/>
      <c r="G17" s="6"/>
      <c r="H17" s="100"/>
      <c r="I17" s="6"/>
    </row>
    <row r="18" spans="1:9">
      <c r="A18" s="94">
        <v>4815723000055</v>
      </c>
      <c r="B18" s="89" t="s">
        <v>2263</v>
      </c>
      <c r="C18" s="89"/>
      <c r="D18" s="89"/>
      <c r="E18" s="148">
        <v>35.200000000000003</v>
      </c>
      <c r="F18" s="98"/>
      <c r="G18" s="6"/>
      <c r="H18" s="100"/>
      <c r="I18" s="6"/>
    </row>
    <row r="19" spans="1:9" ht="26.25">
      <c r="A19" s="52"/>
      <c r="B19" s="361" t="s">
        <v>2163</v>
      </c>
      <c r="F19" s="98"/>
      <c r="G19" s="6"/>
      <c r="H19" s="100"/>
      <c r="I19" s="6"/>
    </row>
    <row r="20" spans="1:9">
      <c r="A20" s="385" t="s">
        <v>2532</v>
      </c>
      <c r="B20" s="383" t="s">
        <v>2664</v>
      </c>
      <c r="C20" s="387" t="s">
        <v>2638</v>
      </c>
      <c r="D20" s="387" t="s">
        <v>2639</v>
      </c>
      <c r="E20" s="388">
        <v>81.3</v>
      </c>
      <c r="F20" s="98"/>
      <c r="G20" s="6"/>
      <c r="H20" s="100"/>
      <c r="I20" s="6"/>
    </row>
    <row r="21" spans="1:9">
      <c r="A21" s="385" t="s">
        <v>2533</v>
      </c>
      <c r="B21" s="383" t="s">
        <v>2665</v>
      </c>
      <c r="C21" s="387" t="s">
        <v>2638</v>
      </c>
      <c r="D21" s="387" t="s">
        <v>2639</v>
      </c>
      <c r="E21" s="388">
        <v>81.3</v>
      </c>
      <c r="F21" s="98"/>
      <c r="G21" s="6"/>
      <c r="H21" s="100"/>
      <c r="I21" s="6"/>
    </row>
    <row r="22" spans="1:9">
      <c r="A22" s="385" t="s">
        <v>2534</v>
      </c>
      <c r="B22" s="383" t="s">
        <v>2666</v>
      </c>
      <c r="C22" s="387" t="s">
        <v>2638</v>
      </c>
      <c r="D22" s="387" t="s">
        <v>2639</v>
      </c>
      <c r="E22" s="388">
        <v>92.2</v>
      </c>
      <c r="F22" s="98"/>
      <c r="G22" s="6"/>
      <c r="H22" s="100"/>
      <c r="I22" s="6"/>
    </row>
    <row r="23" spans="1:9" ht="24">
      <c r="A23" s="385" t="s">
        <v>2535</v>
      </c>
      <c r="B23" s="383" t="s">
        <v>2667</v>
      </c>
      <c r="C23" s="387" t="s">
        <v>2638</v>
      </c>
      <c r="D23" s="387" t="s">
        <v>2639</v>
      </c>
      <c r="E23" s="388">
        <v>92.2</v>
      </c>
      <c r="F23" s="98"/>
      <c r="G23" s="6"/>
      <c r="H23" s="100"/>
      <c r="I23" s="6"/>
    </row>
    <row r="24" spans="1:9">
      <c r="A24" s="385" t="s">
        <v>2536</v>
      </c>
      <c r="B24" s="383" t="s">
        <v>2668</v>
      </c>
      <c r="C24" s="387" t="s">
        <v>2640</v>
      </c>
      <c r="D24" s="387" t="s">
        <v>2639</v>
      </c>
      <c r="E24" s="388">
        <v>74.45</v>
      </c>
      <c r="F24" s="98"/>
      <c r="G24" s="6"/>
      <c r="H24" s="100"/>
      <c r="I24" s="6"/>
    </row>
    <row r="25" spans="1:9">
      <c r="A25" s="385" t="s">
        <v>2537</v>
      </c>
      <c r="B25" s="383" t="s">
        <v>2669</v>
      </c>
      <c r="C25" s="387" t="s">
        <v>2640</v>
      </c>
      <c r="D25" s="387" t="s">
        <v>2639</v>
      </c>
      <c r="E25" s="388">
        <v>74.45</v>
      </c>
      <c r="F25" s="98"/>
      <c r="G25" s="6"/>
      <c r="H25" s="100"/>
      <c r="I25" s="6"/>
    </row>
    <row r="26" spans="1:9">
      <c r="A26" s="385" t="s">
        <v>2538</v>
      </c>
      <c r="B26" s="383" t="s">
        <v>2670</v>
      </c>
      <c r="C26" s="387" t="s">
        <v>2638</v>
      </c>
      <c r="D26" s="387" t="s">
        <v>2639</v>
      </c>
      <c r="E26" s="388">
        <v>92.2</v>
      </c>
      <c r="F26" s="98"/>
      <c r="G26" s="6"/>
      <c r="H26" s="100"/>
      <c r="I26" s="6"/>
    </row>
    <row r="27" spans="1:9">
      <c r="A27" s="385" t="s">
        <v>2539</v>
      </c>
      <c r="B27" s="383" t="s">
        <v>2671</v>
      </c>
      <c r="C27" s="387" t="s">
        <v>2638</v>
      </c>
      <c r="D27" s="387" t="s">
        <v>2639</v>
      </c>
      <c r="E27" s="388">
        <v>92.2</v>
      </c>
      <c r="F27" s="98"/>
      <c r="G27" s="6"/>
      <c r="H27" s="100"/>
      <c r="I27" s="6"/>
    </row>
    <row r="28" spans="1:9">
      <c r="A28" s="385" t="s">
        <v>2540</v>
      </c>
      <c r="B28" s="383" t="s">
        <v>2672</v>
      </c>
      <c r="C28" s="387" t="s">
        <v>2638</v>
      </c>
      <c r="D28" s="387" t="s">
        <v>2639</v>
      </c>
      <c r="E28" s="388">
        <v>92.2</v>
      </c>
      <c r="F28" s="98"/>
      <c r="G28" s="6"/>
      <c r="H28" s="100"/>
      <c r="I28" s="6"/>
    </row>
    <row r="29" spans="1:9" ht="13.5" thickBot="1">
      <c r="A29" s="385" t="s">
        <v>2541</v>
      </c>
      <c r="B29" s="383" t="s">
        <v>2673</v>
      </c>
      <c r="C29" s="387" t="s">
        <v>2638</v>
      </c>
      <c r="D29" s="387" t="s">
        <v>2639</v>
      </c>
      <c r="E29" s="388">
        <v>92.2</v>
      </c>
      <c r="F29" s="98"/>
      <c r="G29" s="6"/>
      <c r="H29" s="100"/>
      <c r="I29" s="6"/>
    </row>
    <row r="30" spans="1:9" ht="13.5" thickBot="1">
      <c r="A30" s="386"/>
      <c r="B30" s="389" t="s">
        <v>2674</v>
      </c>
      <c r="C30" s="386"/>
      <c r="D30" s="386"/>
      <c r="E30" s="388">
        <v>0</v>
      </c>
      <c r="F30" s="98"/>
      <c r="G30" s="6"/>
      <c r="H30" s="100"/>
      <c r="I30" s="6"/>
    </row>
    <row r="31" spans="1:9">
      <c r="A31" s="385" t="s">
        <v>2542</v>
      </c>
      <c r="B31" s="383" t="s">
        <v>2675</v>
      </c>
      <c r="C31" s="387" t="s">
        <v>2641</v>
      </c>
      <c r="D31" s="387" t="s">
        <v>2642</v>
      </c>
      <c r="E31" s="388">
        <v>78.5</v>
      </c>
      <c r="F31" s="98"/>
      <c r="G31" s="6"/>
      <c r="H31" s="100"/>
      <c r="I31" s="6"/>
    </row>
    <row r="32" spans="1:9">
      <c r="A32" s="385" t="s">
        <v>2543</v>
      </c>
      <c r="B32" s="383" t="s">
        <v>2676</v>
      </c>
      <c r="C32" s="387" t="s">
        <v>2641</v>
      </c>
      <c r="D32" s="387" t="s">
        <v>2642</v>
      </c>
      <c r="E32" s="388">
        <v>78.5</v>
      </c>
      <c r="F32" s="98"/>
      <c r="G32" s="6"/>
      <c r="H32" s="100"/>
      <c r="I32" s="6"/>
    </row>
    <row r="33" spans="1:9">
      <c r="A33" s="385" t="s">
        <v>2544</v>
      </c>
      <c r="B33" s="383" t="s">
        <v>2677</v>
      </c>
      <c r="C33" s="387" t="s">
        <v>2641</v>
      </c>
      <c r="D33" s="387" t="s">
        <v>2642</v>
      </c>
      <c r="E33" s="388">
        <v>78.5</v>
      </c>
      <c r="F33" s="98"/>
      <c r="G33" s="6"/>
      <c r="H33" s="100"/>
      <c r="I33" s="6"/>
    </row>
    <row r="34" spans="1:9">
      <c r="A34" s="385" t="s">
        <v>2545</v>
      </c>
      <c r="B34" s="383" t="s">
        <v>2678</v>
      </c>
      <c r="C34" s="387" t="s">
        <v>2641</v>
      </c>
      <c r="D34" s="387" t="s">
        <v>2642</v>
      </c>
      <c r="E34" s="388">
        <v>78.5</v>
      </c>
      <c r="F34" s="98"/>
      <c r="G34" s="6"/>
      <c r="H34" s="100"/>
      <c r="I34" s="6"/>
    </row>
    <row r="35" spans="1:9">
      <c r="A35" s="385" t="s">
        <v>2546</v>
      </c>
      <c r="B35" s="383" t="s">
        <v>2679</v>
      </c>
      <c r="C35" s="387" t="s">
        <v>2641</v>
      </c>
      <c r="D35" s="387" t="s">
        <v>2642</v>
      </c>
      <c r="E35" s="388">
        <v>78.5</v>
      </c>
      <c r="F35" s="98"/>
      <c r="G35" s="6"/>
      <c r="H35" s="100"/>
      <c r="I35" s="6"/>
    </row>
    <row r="36" spans="1:9">
      <c r="A36" s="385" t="s">
        <v>2547</v>
      </c>
      <c r="B36" s="383" t="s">
        <v>2680</v>
      </c>
      <c r="C36" s="387" t="s">
        <v>2641</v>
      </c>
      <c r="D36" s="387" t="s">
        <v>2642</v>
      </c>
      <c r="E36" s="388">
        <v>78.5</v>
      </c>
      <c r="F36" s="98"/>
      <c r="G36" s="6"/>
      <c r="H36" s="100"/>
      <c r="I36" s="6"/>
    </row>
    <row r="37" spans="1:9" ht="24">
      <c r="A37" s="385" t="s">
        <v>2548</v>
      </c>
      <c r="B37" s="383" t="s">
        <v>2681</v>
      </c>
      <c r="C37" s="387" t="s">
        <v>2643</v>
      </c>
      <c r="D37" s="387" t="s">
        <v>2639</v>
      </c>
      <c r="E37" s="388">
        <v>55.3</v>
      </c>
      <c r="F37" s="98"/>
      <c r="G37" s="6"/>
      <c r="H37" s="100"/>
      <c r="I37" s="6"/>
    </row>
    <row r="38" spans="1:9" ht="24">
      <c r="A38" s="385" t="s">
        <v>2549</v>
      </c>
      <c r="B38" s="383" t="s">
        <v>2682</v>
      </c>
      <c r="C38" s="387" t="s">
        <v>2643</v>
      </c>
      <c r="D38" s="387" t="s">
        <v>2639</v>
      </c>
      <c r="E38" s="388">
        <v>55.3</v>
      </c>
      <c r="F38" s="98"/>
      <c r="G38" s="6"/>
      <c r="H38" s="100"/>
      <c r="I38" s="6"/>
    </row>
    <row r="39" spans="1:9">
      <c r="A39" s="385" t="s">
        <v>2550</v>
      </c>
      <c r="B39" s="383" t="s">
        <v>2683</v>
      </c>
      <c r="C39" s="387" t="s">
        <v>2644</v>
      </c>
      <c r="D39" s="387" t="s">
        <v>2645</v>
      </c>
      <c r="E39" s="388">
        <v>51.2</v>
      </c>
      <c r="F39" s="98"/>
      <c r="G39" s="6"/>
      <c r="H39" s="100"/>
      <c r="I39" s="6"/>
    </row>
    <row r="40" spans="1:9" ht="24">
      <c r="A40" s="385" t="s">
        <v>2551</v>
      </c>
      <c r="B40" s="383" t="s">
        <v>2684</v>
      </c>
      <c r="C40" s="387" t="s">
        <v>2643</v>
      </c>
      <c r="D40" s="387" t="s">
        <v>2639</v>
      </c>
      <c r="E40" s="388">
        <v>55.3</v>
      </c>
      <c r="F40" s="98"/>
      <c r="G40" s="6"/>
      <c r="H40" s="100"/>
      <c r="I40" s="6"/>
    </row>
    <row r="41" spans="1:9" ht="24">
      <c r="A41" s="385" t="s">
        <v>2552</v>
      </c>
      <c r="B41" s="383" t="s">
        <v>2685</v>
      </c>
      <c r="C41" s="387" t="s">
        <v>2644</v>
      </c>
      <c r="D41" s="387" t="s">
        <v>2645</v>
      </c>
      <c r="E41" s="388">
        <v>51.2</v>
      </c>
      <c r="F41" s="98"/>
      <c r="G41" s="6"/>
      <c r="H41" s="100"/>
      <c r="I41" s="6"/>
    </row>
    <row r="42" spans="1:9">
      <c r="A42" s="385" t="s">
        <v>2553</v>
      </c>
      <c r="B42" s="383" t="s">
        <v>2686</v>
      </c>
      <c r="C42" s="387" t="s">
        <v>2644</v>
      </c>
      <c r="D42" s="387" t="s">
        <v>2645</v>
      </c>
      <c r="E42" s="388">
        <v>51.2</v>
      </c>
      <c r="F42" s="98"/>
      <c r="G42" s="6"/>
      <c r="H42" s="100"/>
      <c r="I42" s="6"/>
    </row>
    <row r="43" spans="1:9">
      <c r="A43" s="385" t="s">
        <v>2554</v>
      </c>
      <c r="B43" s="383" t="s">
        <v>2687</v>
      </c>
      <c r="C43" s="387" t="s">
        <v>2644</v>
      </c>
      <c r="D43" s="387" t="s">
        <v>2642</v>
      </c>
      <c r="E43" s="388">
        <v>84.7</v>
      </c>
      <c r="F43" s="98"/>
      <c r="G43" s="6"/>
      <c r="H43" s="100"/>
      <c r="I43" s="6"/>
    </row>
    <row r="44" spans="1:9">
      <c r="A44" s="385" t="s">
        <v>2555</v>
      </c>
      <c r="B44" s="383" t="s">
        <v>2688</v>
      </c>
      <c r="C44" s="387" t="s">
        <v>2644</v>
      </c>
      <c r="D44" s="387" t="s">
        <v>2642</v>
      </c>
      <c r="E44" s="388">
        <v>84.7</v>
      </c>
      <c r="F44" s="98"/>
      <c r="G44" s="6"/>
      <c r="H44" s="100"/>
      <c r="I44" s="6"/>
    </row>
    <row r="45" spans="1:9">
      <c r="A45" s="385" t="s">
        <v>2556</v>
      </c>
      <c r="B45" s="383" t="s">
        <v>2689</v>
      </c>
      <c r="C45" s="387" t="s">
        <v>2644</v>
      </c>
      <c r="D45" s="387" t="s">
        <v>2642</v>
      </c>
      <c r="E45" s="388">
        <v>84.7</v>
      </c>
      <c r="F45" s="98"/>
      <c r="G45" s="6"/>
      <c r="H45" s="100"/>
      <c r="I45" s="6"/>
    </row>
    <row r="46" spans="1:9" ht="24">
      <c r="A46" s="385" t="s">
        <v>2557</v>
      </c>
      <c r="B46" s="383" t="s">
        <v>2690</v>
      </c>
      <c r="C46" s="387" t="s">
        <v>2643</v>
      </c>
      <c r="D46" s="387" t="s">
        <v>2639</v>
      </c>
      <c r="E46" s="388">
        <v>55.3</v>
      </c>
      <c r="F46" s="98"/>
      <c r="G46" s="6"/>
      <c r="H46" s="100"/>
      <c r="I46" s="6"/>
    </row>
    <row r="47" spans="1:9" ht="24">
      <c r="A47" s="385" t="s">
        <v>2558</v>
      </c>
      <c r="B47" s="383" t="s">
        <v>2691</v>
      </c>
      <c r="C47" s="387" t="s">
        <v>2644</v>
      </c>
      <c r="D47" s="387" t="s">
        <v>2645</v>
      </c>
      <c r="E47" s="388">
        <v>51.2</v>
      </c>
      <c r="F47" s="98"/>
      <c r="G47" s="6"/>
      <c r="H47" s="100"/>
      <c r="I47" s="6"/>
    </row>
    <row r="48" spans="1:9">
      <c r="A48" s="385" t="s">
        <v>2559</v>
      </c>
      <c r="B48" s="383" t="s">
        <v>2692</v>
      </c>
      <c r="C48" s="387" t="s">
        <v>2646</v>
      </c>
      <c r="D48" s="387" t="s">
        <v>2639</v>
      </c>
      <c r="E48" s="388">
        <v>59.4</v>
      </c>
      <c r="F48" s="98"/>
      <c r="G48" s="6"/>
      <c r="H48" s="100"/>
      <c r="I48" s="6"/>
    </row>
    <row r="49" spans="1:9" ht="13.5" thickBot="1">
      <c r="A49" s="385" t="s">
        <v>2560</v>
      </c>
      <c r="B49" s="383" t="s">
        <v>2693</v>
      </c>
      <c r="C49" s="387" t="s">
        <v>2646</v>
      </c>
      <c r="D49" s="387" t="s">
        <v>2639</v>
      </c>
      <c r="E49" s="388">
        <v>59.4</v>
      </c>
      <c r="F49" s="98"/>
      <c r="G49" s="6"/>
      <c r="H49" s="100"/>
      <c r="I49" s="6"/>
    </row>
    <row r="50" spans="1:9" ht="13.5" thickBot="1">
      <c r="A50" s="386"/>
      <c r="B50" s="389" t="s">
        <v>2694</v>
      </c>
      <c r="C50" s="386"/>
      <c r="D50" s="386"/>
      <c r="E50" s="388"/>
      <c r="F50" s="98"/>
      <c r="G50" s="6"/>
      <c r="H50" s="100"/>
      <c r="I50" s="6"/>
    </row>
    <row r="51" spans="1:9">
      <c r="A51" s="385" t="s">
        <v>2561</v>
      </c>
      <c r="B51" s="383" t="s">
        <v>2695</v>
      </c>
      <c r="C51" s="387" t="s">
        <v>2641</v>
      </c>
      <c r="D51" s="387" t="s">
        <v>2645</v>
      </c>
      <c r="E51" s="388">
        <v>88.8</v>
      </c>
      <c r="F51" s="98"/>
      <c r="G51" s="6"/>
      <c r="H51" s="100"/>
      <c r="I51" s="6"/>
    </row>
    <row r="52" spans="1:9">
      <c r="A52" s="385" t="s">
        <v>2562</v>
      </c>
      <c r="B52" s="383" t="s">
        <v>2696</v>
      </c>
      <c r="C52" s="387" t="s">
        <v>2647</v>
      </c>
      <c r="D52" s="387" t="s">
        <v>2648</v>
      </c>
      <c r="E52" s="388">
        <v>101.1</v>
      </c>
      <c r="F52" s="98"/>
      <c r="G52" s="6"/>
      <c r="H52" s="100"/>
      <c r="I52" s="6"/>
    </row>
    <row r="53" spans="1:9">
      <c r="A53" s="385" t="s">
        <v>2563</v>
      </c>
      <c r="B53" s="383" t="s">
        <v>2697</v>
      </c>
      <c r="C53" s="387" t="s">
        <v>2649</v>
      </c>
      <c r="D53" s="387" t="s">
        <v>2645</v>
      </c>
      <c r="E53" s="388">
        <v>52.6</v>
      </c>
      <c r="F53" s="98"/>
      <c r="G53" s="6"/>
      <c r="H53" s="100"/>
      <c r="I53" s="6"/>
    </row>
    <row r="54" spans="1:9">
      <c r="A54" s="385" t="s">
        <v>2564</v>
      </c>
      <c r="B54" s="383" t="s">
        <v>2698</v>
      </c>
      <c r="C54" s="387" t="s">
        <v>2647</v>
      </c>
      <c r="D54" s="387" t="s">
        <v>2648</v>
      </c>
      <c r="E54" s="388">
        <v>75.099999999999994</v>
      </c>
      <c r="F54" s="98"/>
      <c r="G54" s="6"/>
      <c r="H54" s="100"/>
      <c r="I54" s="6"/>
    </row>
    <row r="55" spans="1:9">
      <c r="A55" s="385" t="s">
        <v>2565</v>
      </c>
      <c r="B55" s="383" t="s">
        <v>2699</v>
      </c>
      <c r="C55" s="387" t="s">
        <v>2650</v>
      </c>
      <c r="D55" s="387" t="s">
        <v>2642</v>
      </c>
      <c r="E55" s="388">
        <v>81.3</v>
      </c>
      <c r="F55" s="98"/>
      <c r="G55" s="6"/>
      <c r="H55" s="100"/>
      <c r="I55" s="6"/>
    </row>
    <row r="56" spans="1:9">
      <c r="A56" s="385" t="s">
        <v>2566</v>
      </c>
      <c r="B56" s="383" t="s">
        <v>2700</v>
      </c>
      <c r="C56" s="387" t="s">
        <v>2641</v>
      </c>
      <c r="D56" s="387" t="s">
        <v>2642</v>
      </c>
      <c r="E56" s="388">
        <v>103.8</v>
      </c>
      <c r="F56" s="98"/>
      <c r="G56" s="6"/>
      <c r="H56" s="100"/>
      <c r="I56" s="6"/>
    </row>
    <row r="57" spans="1:9">
      <c r="A57" s="385" t="s">
        <v>2567</v>
      </c>
      <c r="B57" s="383" t="s">
        <v>2701</v>
      </c>
      <c r="C57" s="387" t="s">
        <v>2649</v>
      </c>
      <c r="D57" s="387" t="s">
        <v>2645</v>
      </c>
      <c r="E57" s="388">
        <v>52.6</v>
      </c>
      <c r="F57" s="98"/>
      <c r="G57" s="6"/>
      <c r="H57" s="100"/>
      <c r="I57" s="6"/>
    </row>
    <row r="58" spans="1:9">
      <c r="A58" s="385" t="s">
        <v>2568</v>
      </c>
      <c r="B58" s="383" t="s">
        <v>2702</v>
      </c>
      <c r="C58" s="387" t="s">
        <v>2651</v>
      </c>
      <c r="D58" s="387" t="s">
        <v>2648</v>
      </c>
      <c r="E58" s="388">
        <v>70.349999999999994</v>
      </c>
      <c r="F58" s="98"/>
      <c r="G58" s="6"/>
      <c r="H58" s="100"/>
      <c r="I58" s="6"/>
    </row>
    <row r="59" spans="1:9">
      <c r="A59" s="385" t="s">
        <v>2569</v>
      </c>
      <c r="B59" s="383" t="s">
        <v>2703</v>
      </c>
      <c r="C59" s="387" t="s">
        <v>2652</v>
      </c>
      <c r="D59" s="387" t="s">
        <v>2639</v>
      </c>
      <c r="E59" s="388">
        <v>75.099999999999994</v>
      </c>
      <c r="F59" s="98"/>
      <c r="G59" s="6"/>
      <c r="H59" s="100"/>
      <c r="I59" s="6"/>
    </row>
    <row r="60" spans="1:9">
      <c r="A60" s="385" t="s">
        <v>2570</v>
      </c>
      <c r="B60" s="383" t="s">
        <v>2704</v>
      </c>
      <c r="C60" s="387" t="s">
        <v>2650</v>
      </c>
      <c r="D60" s="387" t="s">
        <v>2642</v>
      </c>
      <c r="E60" s="388">
        <v>81.3</v>
      </c>
      <c r="F60" s="98"/>
      <c r="G60" s="6"/>
      <c r="H60" s="100"/>
      <c r="I60" s="6"/>
    </row>
    <row r="61" spans="1:9" ht="13.5" thickBot="1">
      <c r="A61" s="385" t="s">
        <v>2571</v>
      </c>
      <c r="B61" s="383" t="s">
        <v>2705</v>
      </c>
      <c r="C61" s="387" t="s">
        <v>2653</v>
      </c>
      <c r="D61" s="387" t="s">
        <v>2645</v>
      </c>
      <c r="E61" s="388">
        <v>53.3</v>
      </c>
      <c r="F61" s="98"/>
      <c r="G61" s="6"/>
      <c r="H61" s="100"/>
      <c r="I61" s="6"/>
    </row>
    <row r="62" spans="1:9" ht="13.5" thickBot="1">
      <c r="A62" s="386"/>
      <c r="B62" s="389" t="s">
        <v>2706</v>
      </c>
      <c r="C62" s="386"/>
      <c r="D62" s="386"/>
      <c r="E62" s="388">
        <v>0</v>
      </c>
      <c r="F62" s="98"/>
      <c r="G62" s="6"/>
      <c r="H62" s="100"/>
      <c r="I62" s="6"/>
    </row>
    <row r="63" spans="1:9">
      <c r="A63" s="385" t="s">
        <v>2572</v>
      </c>
      <c r="B63" s="383" t="s">
        <v>2707</v>
      </c>
      <c r="C63" s="387" t="s">
        <v>2653</v>
      </c>
      <c r="D63" s="387" t="s">
        <v>2645</v>
      </c>
      <c r="E63" s="388">
        <v>62.8</v>
      </c>
      <c r="F63" s="98"/>
      <c r="G63" s="6"/>
      <c r="H63" s="100"/>
      <c r="I63" s="6"/>
    </row>
    <row r="64" spans="1:9">
      <c r="A64" s="385" t="s">
        <v>2573</v>
      </c>
      <c r="B64" s="383" t="s">
        <v>2708</v>
      </c>
      <c r="C64" s="387" t="s">
        <v>2641</v>
      </c>
      <c r="D64" s="387" t="s">
        <v>2645</v>
      </c>
      <c r="E64" s="388">
        <v>66.900000000000006</v>
      </c>
      <c r="F64" s="98"/>
      <c r="G64" s="6"/>
      <c r="H64" s="100"/>
      <c r="I64" s="6"/>
    </row>
    <row r="65" spans="1:9">
      <c r="A65" s="385" t="s">
        <v>2574</v>
      </c>
      <c r="B65" s="383" t="s">
        <v>2709</v>
      </c>
      <c r="C65" s="387" t="s">
        <v>2647</v>
      </c>
      <c r="D65" s="387" t="s">
        <v>2648</v>
      </c>
      <c r="E65" s="388">
        <v>75.099999999999994</v>
      </c>
      <c r="F65" s="98"/>
      <c r="G65" s="6"/>
      <c r="H65" s="100"/>
      <c r="I65" s="6"/>
    </row>
    <row r="66" spans="1:9">
      <c r="A66" s="385" t="s">
        <v>2575</v>
      </c>
      <c r="B66" s="383" t="s">
        <v>2710</v>
      </c>
      <c r="C66" s="387" t="s">
        <v>2650</v>
      </c>
      <c r="D66" s="387" t="s">
        <v>2642</v>
      </c>
      <c r="E66" s="388">
        <v>81.3</v>
      </c>
      <c r="F66" s="98"/>
      <c r="G66" s="6"/>
      <c r="H66" s="100"/>
      <c r="I66" s="6"/>
    </row>
    <row r="67" spans="1:9">
      <c r="A67" s="385" t="s">
        <v>2576</v>
      </c>
      <c r="B67" s="383" t="s">
        <v>2711</v>
      </c>
      <c r="C67" s="387" t="s">
        <v>2641</v>
      </c>
      <c r="D67" s="387" t="s">
        <v>2642</v>
      </c>
      <c r="E67" s="388">
        <v>103.8</v>
      </c>
      <c r="F67" s="98"/>
      <c r="G67" s="6"/>
      <c r="H67" s="100"/>
      <c r="I67" s="6"/>
    </row>
    <row r="68" spans="1:9">
      <c r="A68" s="385" t="s">
        <v>2577</v>
      </c>
      <c r="B68" s="383" t="s">
        <v>2712</v>
      </c>
      <c r="C68" s="387" t="s">
        <v>2641</v>
      </c>
      <c r="D68" s="387" t="s">
        <v>2642</v>
      </c>
      <c r="E68" s="388">
        <v>103.8</v>
      </c>
      <c r="F68" s="98"/>
      <c r="G68" s="6"/>
      <c r="H68" s="100"/>
      <c r="I68" s="6"/>
    </row>
    <row r="69" spans="1:9">
      <c r="A69" s="385" t="s">
        <v>2578</v>
      </c>
      <c r="B69" s="383" t="s">
        <v>2713</v>
      </c>
      <c r="C69" s="387" t="s">
        <v>2649</v>
      </c>
      <c r="D69" s="387" t="s">
        <v>2645</v>
      </c>
      <c r="E69" s="388">
        <v>52.6</v>
      </c>
      <c r="F69" s="98"/>
      <c r="G69" s="6"/>
      <c r="H69" s="100"/>
      <c r="I69" s="6"/>
    </row>
    <row r="70" spans="1:9">
      <c r="A70" s="385" t="s">
        <v>2579</v>
      </c>
      <c r="B70" s="383" t="s">
        <v>2714</v>
      </c>
      <c r="C70" s="387" t="s">
        <v>2649</v>
      </c>
      <c r="D70" s="387" t="s">
        <v>2645</v>
      </c>
      <c r="E70" s="388">
        <v>58.75</v>
      </c>
      <c r="F70" s="98"/>
      <c r="G70" s="6"/>
      <c r="H70" s="100"/>
      <c r="I70" s="6"/>
    </row>
    <row r="71" spans="1:9">
      <c r="A71" s="385" t="s">
        <v>2580</v>
      </c>
      <c r="B71" s="383" t="s">
        <v>2715</v>
      </c>
      <c r="C71" s="387" t="s">
        <v>2647</v>
      </c>
      <c r="D71" s="387" t="s">
        <v>2648</v>
      </c>
      <c r="E71" s="388">
        <v>57.4</v>
      </c>
      <c r="F71" s="98"/>
      <c r="G71" s="6"/>
      <c r="H71" s="100"/>
      <c r="I71" s="6"/>
    </row>
    <row r="72" spans="1:9">
      <c r="A72" s="385" t="s">
        <v>2581</v>
      </c>
      <c r="B72" s="383" t="s">
        <v>2717</v>
      </c>
      <c r="C72" s="387" t="s">
        <v>2652</v>
      </c>
      <c r="D72" s="387" t="s">
        <v>2639</v>
      </c>
      <c r="E72" s="388">
        <v>75.099999999999994</v>
      </c>
      <c r="F72" s="98"/>
      <c r="G72" s="6"/>
      <c r="H72" s="100"/>
      <c r="I72" s="6"/>
    </row>
    <row r="73" spans="1:9" ht="13.5" thickBot="1">
      <c r="A73" s="385" t="s">
        <v>2582</v>
      </c>
      <c r="B73" s="383" t="s">
        <v>2716</v>
      </c>
      <c r="C73" s="387" t="s">
        <v>2651</v>
      </c>
      <c r="D73" s="387" t="s">
        <v>2648</v>
      </c>
      <c r="E73" s="388">
        <v>70.349999999999994</v>
      </c>
      <c r="F73" s="98"/>
      <c r="G73" s="6"/>
      <c r="H73" s="100"/>
      <c r="I73" s="6"/>
    </row>
    <row r="74" spans="1:9" ht="13.5" thickBot="1">
      <c r="A74" s="386"/>
      <c r="B74" s="389" t="s">
        <v>2718</v>
      </c>
      <c r="C74" s="386"/>
      <c r="D74" s="386"/>
      <c r="E74" s="388">
        <v>0</v>
      </c>
      <c r="F74" s="98"/>
      <c r="G74" s="6"/>
      <c r="H74" s="100"/>
      <c r="I74" s="6"/>
    </row>
    <row r="75" spans="1:9">
      <c r="A75" s="385" t="s">
        <v>2583</v>
      </c>
      <c r="B75" s="383" t="s">
        <v>2719</v>
      </c>
      <c r="C75" s="387" t="s">
        <v>2654</v>
      </c>
      <c r="D75" s="387" t="s">
        <v>2645</v>
      </c>
      <c r="E75" s="388">
        <v>64.900000000000006</v>
      </c>
      <c r="F75" s="98"/>
      <c r="G75" s="6"/>
      <c r="H75" s="100"/>
      <c r="I75" s="6"/>
    </row>
    <row r="76" spans="1:9">
      <c r="A76" s="385" t="s">
        <v>2584</v>
      </c>
      <c r="B76" s="383" t="s">
        <v>2720</v>
      </c>
      <c r="C76" s="387" t="s">
        <v>2654</v>
      </c>
      <c r="D76" s="387" t="s">
        <v>2645</v>
      </c>
      <c r="E76" s="388">
        <v>64.900000000000006</v>
      </c>
      <c r="F76" s="98"/>
      <c r="G76" s="6"/>
      <c r="H76" s="100"/>
      <c r="I76" s="6"/>
    </row>
    <row r="77" spans="1:9">
      <c r="A77" s="385" t="s">
        <v>2585</v>
      </c>
      <c r="B77" s="383" t="s">
        <v>2721</v>
      </c>
      <c r="C77" s="387" t="s">
        <v>2654</v>
      </c>
      <c r="D77" s="387" t="s">
        <v>2645</v>
      </c>
      <c r="E77" s="388">
        <v>64.900000000000006</v>
      </c>
      <c r="F77" s="98"/>
      <c r="G77" s="6"/>
      <c r="H77" s="100"/>
      <c r="I77" s="6"/>
    </row>
    <row r="78" spans="1:9">
      <c r="A78" s="385" t="s">
        <v>2586</v>
      </c>
      <c r="B78" s="383" t="s">
        <v>2722</v>
      </c>
      <c r="C78" s="387" t="s">
        <v>2654</v>
      </c>
      <c r="D78" s="387" t="s">
        <v>2645</v>
      </c>
      <c r="E78" s="388">
        <v>64.900000000000006</v>
      </c>
      <c r="F78" s="98"/>
      <c r="G78" s="6"/>
      <c r="H78" s="100"/>
      <c r="I78" s="6"/>
    </row>
    <row r="79" spans="1:9">
      <c r="A79" s="385" t="s">
        <v>2587</v>
      </c>
      <c r="B79" s="383" t="s">
        <v>2723</v>
      </c>
      <c r="C79" s="387" t="s">
        <v>2654</v>
      </c>
      <c r="D79" s="387" t="s">
        <v>2645</v>
      </c>
      <c r="E79" s="388">
        <v>64.900000000000006</v>
      </c>
      <c r="F79" s="98"/>
      <c r="G79" s="6"/>
      <c r="H79" s="100"/>
      <c r="I79" s="6"/>
    </row>
    <row r="80" spans="1:9" ht="13.5" thickBot="1">
      <c r="A80" s="385" t="s">
        <v>2588</v>
      </c>
      <c r="B80" s="383" t="s">
        <v>2724</v>
      </c>
      <c r="C80" s="387" t="s">
        <v>2654</v>
      </c>
      <c r="D80" s="387" t="s">
        <v>2645</v>
      </c>
      <c r="E80" s="388">
        <v>64.900000000000006</v>
      </c>
      <c r="F80" s="98"/>
      <c r="G80" s="6"/>
      <c r="H80" s="100"/>
      <c r="I80" s="6"/>
    </row>
    <row r="81" spans="1:9" ht="13.5" thickBot="1">
      <c r="A81" s="386"/>
      <c r="B81" s="389" t="s">
        <v>2725</v>
      </c>
      <c r="C81" s="386"/>
      <c r="D81" s="386"/>
      <c r="E81" s="388">
        <v>0</v>
      </c>
      <c r="F81" s="98"/>
      <c r="G81" s="6"/>
      <c r="H81" s="100"/>
      <c r="I81" s="6"/>
    </row>
    <row r="82" spans="1:9">
      <c r="A82" s="385" t="s">
        <v>2589</v>
      </c>
      <c r="B82" s="383" t="s">
        <v>2726</v>
      </c>
      <c r="C82" s="387" t="s">
        <v>2647</v>
      </c>
      <c r="D82" s="387" t="s">
        <v>2648</v>
      </c>
      <c r="E82" s="388">
        <v>110.65</v>
      </c>
      <c r="F82" s="98"/>
      <c r="G82" s="6"/>
      <c r="H82" s="100"/>
      <c r="I82" s="6"/>
    </row>
    <row r="83" spans="1:9">
      <c r="A83" s="385" t="s">
        <v>2590</v>
      </c>
      <c r="B83" s="383" t="s">
        <v>2727</v>
      </c>
      <c r="C83" s="387" t="s">
        <v>2653</v>
      </c>
      <c r="D83" s="387" t="s">
        <v>2645</v>
      </c>
      <c r="E83" s="388">
        <v>62.8</v>
      </c>
      <c r="F83" s="98"/>
      <c r="G83" s="6"/>
      <c r="H83" s="100"/>
      <c r="I83" s="6"/>
    </row>
    <row r="84" spans="1:9">
      <c r="A84" s="385" t="s">
        <v>2591</v>
      </c>
      <c r="B84" s="383" t="s">
        <v>2728</v>
      </c>
      <c r="C84" s="387" t="s">
        <v>2650</v>
      </c>
      <c r="D84" s="387" t="s">
        <v>2642</v>
      </c>
      <c r="E84" s="388">
        <v>71</v>
      </c>
      <c r="F84" s="98"/>
      <c r="G84" s="6"/>
      <c r="H84" s="100"/>
      <c r="I84" s="6"/>
    </row>
    <row r="85" spans="1:9">
      <c r="A85" s="385" t="s">
        <v>2592</v>
      </c>
      <c r="B85" s="383" t="s">
        <v>2729</v>
      </c>
      <c r="C85" s="387" t="s">
        <v>2649</v>
      </c>
      <c r="D85" s="387" t="s">
        <v>2645</v>
      </c>
      <c r="E85" s="388">
        <v>103.8</v>
      </c>
      <c r="F85" s="98"/>
      <c r="G85" s="6"/>
      <c r="H85" s="100"/>
      <c r="I85" s="6"/>
    </row>
    <row r="86" spans="1:9">
      <c r="A86" s="385" t="s">
        <v>2593</v>
      </c>
      <c r="B86" s="383" t="s">
        <v>2730</v>
      </c>
      <c r="C86" s="387" t="s">
        <v>2641</v>
      </c>
      <c r="D86" s="387" t="s">
        <v>2642</v>
      </c>
      <c r="E86" s="388">
        <v>103.8</v>
      </c>
      <c r="F86" s="98"/>
      <c r="G86" s="6"/>
      <c r="H86" s="100"/>
      <c r="I86" s="6"/>
    </row>
    <row r="87" spans="1:9">
      <c r="A87" s="385" t="s">
        <v>2594</v>
      </c>
      <c r="B87" s="383" t="s">
        <v>2731</v>
      </c>
      <c r="C87" s="387" t="s">
        <v>2641</v>
      </c>
      <c r="D87" s="387" t="s">
        <v>2642</v>
      </c>
      <c r="E87" s="388">
        <v>58.75</v>
      </c>
      <c r="F87" s="98"/>
      <c r="G87" s="6"/>
      <c r="H87" s="100"/>
      <c r="I87" s="6"/>
    </row>
    <row r="88" spans="1:9">
      <c r="A88" s="385" t="s">
        <v>2595</v>
      </c>
      <c r="B88" s="383" t="s">
        <v>2732</v>
      </c>
      <c r="C88" s="387" t="s">
        <v>2649</v>
      </c>
      <c r="D88" s="387" t="s">
        <v>2645</v>
      </c>
      <c r="E88" s="388">
        <v>75.099999999999994</v>
      </c>
      <c r="F88" s="98"/>
      <c r="G88" s="6"/>
      <c r="H88" s="100"/>
      <c r="I88" s="6"/>
    </row>
    <row r="89" spans="1:9">
      <c r="A89" s="385" t="s">
        <v>2596</v>
      </c>
      <c r="B89" s="383" t="s">
        <v>2733</v>
      </c>
      <c r="C89" s="387" t="s">
        <v>2652</v>
      </c>
      <c r="D89" s="387" t="s">
        <v>2639</v>
      </c>
      <c r="E89" s="388">
        <v>88.8</v>
      </c>
      <c r="F89" s="98"/>
      <c r="G89" s="6"/>
      <c r="H89" s="100"/>
      <c r="I89" s="6"/>
    </row>
    <row r="90" spans="1:9">
      <c r="A90" s="385" t="s">
        <v>2597</v>
      </c>
      <c r="B90" s="383" t="s">
        <v>2734</v>
      </c>
      <c r="C90" s="387" t="s">
        <v>2647</v>
      </c>
      <c r="D90" s="387" t="s">
        <v>2648</v>
      </c>
      <c r="E90" s="388">
        <v>62.8</v>
      </c>
      <c r="F90" s="98"/>
      <c r="G90" s="6"/>
      <c r="H90" s="100"/>
      <c r="I90" s="6"/>
    </row>
    <row r="91" spans="1:9">
      <c r="A91" s="385" t="s">
        <v>2598</v>
      </c>
      <c r="B91" s="383" t="s">
        <v>2735</v>
      </c>
      <c r="C91" s="387" t="s">
        <v>2653</v>
      </c>
      <c r="D91" s="387" t="s">
        <v>2645</v>
      </c>
      <c r="E91" s="388">
        <v>58.75</v>
      </c>
      <c r="F91" s="98"/>
      <c r="G91" s="6"/>
      <c r="H91" s="100"/>
      <c r="I91" s="6"/>
    </row>
    <row r="92" spans="1:9" ht="13.5" thickBot="1">
      <c r="A92" s="385" t="s">
        <v>2599</v>
      </c>
      <c r="B92" s="383" t="s">
        <v>2736</v>
      </c>
      <c r="C92" s="387" t="s">
        <v>2649</v>
      </c>
      <c r="D92" s="387" t="s">
        <v>2645</v>
      </c>
      <c r="E92" s="388">
        <v>58.2</v>
      </c>
      <c r="F92" s="98"/>
      <c r="G92" s="6"/>
      <c r="H92" s="100"/>
      <c r="I92" s="6"/>
    </row>
    <row r="93" spans="1:9" ht="13.5" thickBot="1">
      <c r="A93" s="386"/>
      <c r="B93" s="389" t="s">
        <v>2737</v>
      </c>
      <c r="C93" s="386"/>
      <c r="D93" s="386"/>
      <c r="E93" s="388">
        <v>0</v>
      </c>
      <c r="F93" s="98"/>
      <c r="G93" s="6"/>
      <c r="H93" s="100"/>
      <c r="I93" s="6"/>
    </row>
    <row r="94" spans="1:9">
      <c r="A94" s="385" t="s">
        <v>2600</v>
      </c>
      <c r="B94" s="383" t="s">
        <v>2738</v>
      </c>
      <c r="C94" s="387" t="s">
        <v>2646</v>
      </c>
      <c r="D94" s="387" t="s">
        <v>2645</v>
      </c>
      <c r="E94" s="388">
        <v>64.900000000000006</v>
      </c>
      <c r="F94" s="98"/>
      <c r="G94" s="6"/>
      <c r="H94" s="100"/>
      <c r="I94" s="6"/>
    </row>
    <row r="95" spans="1:9">
      <c r="A95" s="385" t="s">
        <v>2601</v>
      </c>
      <c r="B95" s="383" t="s">
        <v>2739</v>
      </c>
      <c r="C95" s="387" t="s">
        <v>2647</v>
      </c>
      <c r="D95" s="387" t="s">
        <v>2648</v>
      </c>
      <c r="E95" s="388">
        <v>64.900000000000006</v>
      </c>
      <c r="F95" s="98"/>
      <c r="G95" s="6"/>
      <c r="H95" s="100"/>
      <c r="I95" s="6"/>
    </row>
    <row r="96" spans="1:9">
      <c r="A96" s="385" t="s">
        <v>2602</v>
      </c>
      <c r="B96" s="383" t="s">
        <v>2740</v>
      </c>
      <c r="C96" s="387" t="s">
        <v>2646</v>
      </c>
      <c r="D96" s="387" t="s">
        <v>2645</v>
      </c>
      <c r="E96" s="388">
        <v>58.75</v>
      </c>
      <c r="F96" s="98"/>
      <c r="G96" s="6"/>
      <c r="H96" s="100"/>
      <c r="I96" s="6"/>
    </row>
    <row r="97" spans="1:9">
      <c r="A97" s="385" t="s">
        <v>2603</v>
      </c>
      <c r="B97" s="383" t="s">
        <v>2741</v>
      </c>
      <c r="C97" s="387" t="s">
        <v>2646</v>
      </c>
      <c r="D97" s="387" t="s">
        <v>2645</v>
      </c>
      <c r="E97" s="388">
        <v>64.900000000000006</v>
      </c>
      <c r="F97" s="98"/>
      <c r="G97" s="6"/>
      <c r="H97" s="100"/>
      <c r="I97" s="6"/>
    </row>
    <row r="98" spans="1:9">
      <c r="A98" s="385" t="s">
        <v>2604</v>
      </c>
      <c r="B98" s="383" t="s">
        <v>2742</v>
      </c>
      <c r="C98" s="387" t="s">
        <v>2647</v>
      </c>
      <c r="D98" s="387" t="s">
        <v>2648</v>
      </c>
      <c r="E98" s="388">
        <v>64.900000000000006</v>
      </c>
      <c r="F98" s="98"/>
      <c r="G98" s="6"/>
      <c r="H98" s="100"/>
      <c r="I98" s="6"/>
    </row>
    <row r="99" spans="1:9" ht="13.5" thickBot="1">
      <c r="A99" s="385" t="s">
        <v>2605</v>
      </c>
      <c r="B99" s="383" t="s">
        <v>2743</v>
      </c>
      <c r="C99" s="387" t="s">
        <v>2646</v>
      </c>
      <c r="D99" s="387" t="s">
        <v>2645</v>
      </c>
      <c r="E99" s="388">
        <v>58.75</v>
      </c>
      <c r="F99" s="98"/>
      <c r="G99" s="6"/>
      <c r="H99" s="100"/>
      <c r="I99" s="6"/>
    </row>
    <row r="100" spans="1:9" ht="13.5" hidden="1" thickBot="1">
      <c r="A100" s="386"/>
      <c r="B100" s="389" t="s">
        <v>2744</v>
      </c>
      <c r="C100" s="386"/>
      <c r="D100" s="386"/>
      <c r="E100" s="388">
        <v>0</v>
      </c>
      <c r="F100" s="98"/>
      <c r="G100" s="6"/>
      <c r="H100" s="100"/>
      <c r="I100" s="6"/>
    </row>
    <row r="101" spans="1:9" ht="24" hidden="1">
      <c r="A101" s="385" t="s">
        <v>2606</v>
      </c>
      <c r="B101" s="383" t="s">
        <v>2745</v>
      </c>
      <c r="C101" s="387" t="s">
        <v>2655</v>
      </c>
      <c r="D101" s="387" t="s">
        <v>2650</v>
      </c>
      <c r="E101" s="388">
        <v>30.7</v>
      </c>
      <c r="F101" s="98"/>
      <c r="G101" s="6"/>
      <c r="H101" s="100"/>
      <c r="I101" s="6"/>
    </row>
    <row r="102" spans="1:9" ht="24" hidden="1">
      <c r="A102" s="385" t="s">
        <v>2607</v>
      </c>
      <c r="B102" s="383" t="s">
        <v>2746</v>
      </c>
      <c r="C102" s="387" t="s">
        <v>2655</v>
      </c>
      <c r="D102" s="387" t="s">
        <v>2650</v>
      </c>
      <c r="E102" s="388">
        <v>69.2</v>
      </c>
      <c r="F102" s="98"/>
      <c r="G102" s="6"/>
      <c r="H102" s="100"/>
      <c r="I102" s="6"/>
    </row>
    <row r="103" spans="1:9" ht="24" hidden="1">
      <c r="A103" s="385" t="s">
        <v>2608</v>
      </c>
      <c r="B103" s="383" t="s">
        <v>2747</v>
      </c>
      <c r="C103" s="387" t="s">
        <v>2655</v>
      </c>
      <c r="D103" s="387" t="s">
        <v>2650</v>
      </c>
      <c r="E103" s="388">
        <v>46.55</v>
      </c>
      <c r="F103" s="98"/>
      <c r="G103" s="6"/>
      <c r="H103" s="100"/>
      <c r="I103" s="6"/>
    </row>
    <row r="104" spans="1:9" ht="24" hidden="1">
      <c r="A104" s="385" t="s">
        <v>2609</v>
      </c>
      <c r="B104" s="383" t="s">
        <v>2748</v>
      </c>
      <c r="C104" s="387" t="s">
        <v>2655</v>
      </c>
      <c r="D104" s="387" t="s">
        <v>2656</v>
      </c>
      <c r="E104" s="388">
        <v>49.6</v>
      </c>
      <c r="F104" s="98"/>
      <c r="G104" s="6"/>
      <c r="H104" s="100"/>
      <c r="I104" s="6"/>
    </row>
    <row r="105" spans="1:9" ht="24.75" hidden="1" thickBot="1">
      <c r="A105" s="385" t="s">
        <v>2610</v>
      </c>
      <c r="B105" s="383" t="s">
        <v>2749</v>
      </c>
      <c r="C105" s="387" t="s">
        <v>2655</v>
      </c>
      <c r="D105" s="387" t="s">
        <v>2656</v>
      </c>
      <c r="E105" s="388">
        <v>38.75</v>
      </c>
      <c r="F105" s="98"/>
      <c r="G105" s="6"/>
      <c r="H105" s="100"/>
      <c r="I105" s="6"/>
    </row>
    <row r="106" spans="1:9" ht="13.5" thickBot="1">
      <c r="A106" s="386"/>
      <c r="B106" s="389" t="s">
        <v>2750</v>
      </c>
      <c r="C106" s="386"/>
      <c r="D106" s="386"/>
      <c r="E106" s="388">
        <v>0</v>
      </c>
      <c r="F106" s="98"/>
      <c r="G106" s="6"/>
      <c r="H106" s="100"/>
      <c r="I106" s="6"/>
    </row>
    <row r="107" spans="1:9">
      <c r="A107" s="385" t="s">
        <v>2611</v>
      </c>
      <c r="B107" s="383" t="s">
        <v>2751</v>
      </c>
      <c r="C107" s="387" t="s">
        <v>2657</v>
      </c>
      <c r="D107" s="387" t="s">
        <v>2658</v>
      </c>
      <c r="E107" s="388">
        <v>51.2</v>
      </c>
      <c r="F107" s="98"/>
      <c r="G107" s="6"/>
      <c r="H107" s="100"/>
      <c r="I107" s="6"/>
    </row>
    <row r="108" spans="1:9" ht="13.5" thickBot="1">
      <c r="A108" s="385" t="s">
        <v>2612</v>
      </c>
      <c r="B108" s="383" t="s">
        <v>2752</v>
      </c>
      <c r="C108" s="387" t="s">
        <v>2657</v>
      </c>
      <c r="D108" s="387" t="s">
        <v>2658</v>
      </c>
      <c r="E108" s="388">
        <v>51.2</v>
      </c>
      <c r="F108" s="98"/>
      <c r="G108" s="6"/>
      <c r="H108" s="100"/>
      <c r="I108" s="6"/>
    </row>
    <row r="109" spans="1:9" ht="13.5" thickBot="1">
      <c r="A109" s="386"/>
      <c r="B109" s="389" t="s">
        <v>2753</v>
      </c>
      <c r="C109" s="386"/>
      <c r="D109" s="386"/>
      <c r="E109" s="388">
        <v>0</v>
      </c>
      <c r="F109" s="98"/>
      <c r="G109" s="6"/>
      <c r="H109" s="100"/>
      <c r="I109" s="6"/>
    </row>
    <row r="110" spans="1:9">
      <c r="A110" s="385" t="s">
        <v>2613</v>
      </c>
      <c r="B110" s="383" t="s">
        <v>2754</v>
      </c>
      <c r="C110" s="387" t="s">
        <v>2659</v>
      </c>
      <c r="D110" s="387" t="s">
        <v>2639</v>
      </c>
      <c r="E110" s="388">
        <v>55.3</v>
      </c>
      <c r="F110" s="98"/>
      <c r="G110" s="6"/>
      <c r="H110" s="100"/>
      <c r="I110" s="6"/>
    </row>
    <row r="111" spans="1:9">
      <c r="A111" s="385" t="s">
        <v>2614</v>
      </c>
      <c r="B111" s="383" t="s">
        <v>2755</v>
      </c>
      <c r="C111" s="387" t="s">
        <v>2652</v>
      </c>
      <c r="D111" s="387" t="s">
        <v>2639</v>
      </c>
      <c r="E111" s="388">
        <v>55.3</v>
      </c>
      <c r="F111" s="98"/>
      <c r="G111" s="6"/>
      <c r="H111" s="100"/>
      <c r="I111" s="6"/>
    </row>
    <row r="112" spans="1:9" ht="13.5" thickBot="1">
      <c r="A112" s="385" t="s">
        <v>2615</v>
      </c>
      <c r="B112" s="383" t="s">
        <v>2756</v>
      </c>
      <c r="C112" s="387" t="s">
        <v>2652</v>
      </c>
      <c r="D112" s="387" t="s">
        <v>2639</v>
      </c>
      <c r="E112" s="388">
        <v>55.3</v>
      </c>
      <c r="F112" s="98"/>
      <c r="G112" s="6"/>
      <c r="H112" s="100"/>
      <c r="I112" s="6"/>
    </row>
    <row r="113" spans="1:9" ht="13.5" thickBot="1">
      <c r="A113" s="386"/>
      <c r="B113" s="389" t="s">
        <v>2757</v>
      </c>
      <c r="C113" s="386"/>
      <c r="D113" s="386"/>
      <c r="E113" s="388">
        <v>0</v>
      </c>
      <c r="F113" s="98"/>
      <c r="G113" s="6"/>
      <c r="H113" s="100"/>
      <c r="I113" s="6"/>
    </row>
    <row r="114" spans="1:9">
      <c r="A114" s="385" t="s">
        <v>2616</v>
      </c>
      <c r="B114" s="383" t="s">
        <v>2758</v>
      </c>
      <c r="C114" s="387" t="s">
        <v>2649</v>
      </c>
      <c r="D114" s="387" t="s">
        <v>2645</v>
      </c>
      <c r="E114" s="388">
        <v>52.6</v>
      </c>
      <c r="F114" s="98"/>
      <c r="G114" s="6"/>
      <c r="H114" s="100"/>
      <c r="I114" s="6"/>
    </row>
    <row r="115" spans="1:9">
      <c r="A115" s="385" t="s">
        <v>2617</v>
      </c>
      <c r="B115" s="383" t="s">
        <v>2759</v>
      </c>
      <c r="C115" s="387" t="s">
        <v>2649</v>
      </c>
      <c r="D115" s="387" t="s">
        <v>2645</v>
      </c>
      <c r="E115" s="388">
        <v>47.15</v>
      </c>
      <c r="F115" s="98"/>
      <c r="G115" s="6"/>
      <c r="H115" s="100"/>
      <c r="I115" s="6"/>
    </row>
    <row r="116" spans="1:9">
      <c r="A116" s="385" t="s">
        <v>2618</v>
      </c>
      <c r="B116" s="383" t="s">
        <v>2760</v>
      </c>
      <c r="C116" s="387" t="s">
        <v>2649</v>
      </c>
      <c r="D116" s="387" t="s">
        <v>2645</v>
      </c>
      <c r="E116" s="388">
        <v>58.05</v>
      </c>
      <c r="F116" s="98"/>
      <c r="G116" s="6"/>
      <c r="H116" s="100"/>
      <c r="I116" s="6"/>
    </row>
    <row r="117" spans="1:9" ht="13.5" thickBot="1">
      <c r="A117" s="385" t="s">
        <v>2619</v>
      </c>
      <c r="B117" s="383" t="s">
        <v>2761</v>
      </c>
      <c r="C117" s="387" t="s">
        <v>2649</v>
      </c>
      <c r="D117" s="387" t="s">
        <v>2645</v>
      </c>
      <c r="E117" s="388">
        <v>47.15</v>
      </c>
      <c r="F117" s="98"/>
      <c r="G117" s="6"/>
      <c r="H117" s="100"/>
      <c r="I117" s="6"/>
    </row>
    <row r="118" spans="1:9" ht="13.5" thickBot="1">
      <c r="A118" s="386"/>
      <c r="B118" s="384" t="s">
        <v>2531</v>
      </c>
      <c r="C118" s="386"/>
      <c r="D118" s="386"/>
      <c r="E118" s="388">
        <v>0</v>
      </c>
      <c r="F118" s="98"/>
      <c r="G118" s="6"/>
      <c r="H118" s="100"/>
      <c r="I118" s="6"/>
    </row>
    <row r="119" spans="1:9" ht="24">
      <c r="A119" s="385" t="s">
        <v>2620</v>
      </c>
      <c r="B119" s="383" t="s">
        <v>2762</v>
      </c>
      <c r="C119" s="387" t="s">
        <v>2660</v>
      </c>
      <c r="D119" s="387" t="s">
        <v>2639</v>
      </c>
      <c r="E119" s="388">
        <v>118.8</v>
      </c>
      <c r="F119" s="98"/>
      <c r="G119" s="6"/>
      <c r="H119" s="100"/>
      <c r="I119" s="6"/>
    </row>
    <row r="120" spans="1:9" ht="13.5" thickBot="1">
      <c r="A120" s="385" t="s">
        <v>2621</v>
      </c>
      <c r="B120" s="383" t="s">
        <v>2763</v>
      </c>
      <c r="C120" s="387" t="s">
        <v>2660</v>
      </c>
      <c r="D120" s="387" t="s">
        <v>2639</v>
      </c>
      <c r="E120" s="388">
        <v>118.8</v>
      </c>
      <c r="F120" s="98"/>
      <c r="G120" s="6"/>
      <c r="H120" s="100"/>
      <c r="I120" s="6"/>
    </row>
    <row r="121" spans="1:9" ht="13.5" thickBot="1">
      <c r="A121" s="386"/>
      <c r="B121" s="389" t="s">
        <v>2764</v>
      </c>
      <c r="C121" s="386"/>
      <c r="D121" s="386"/>
      <c r="E121" s="388">
        <v>0</v>
      </c>
      <c r="F121" s="98"/>
      <c r="G121" s="6"/>
      <c r="H121" s="100"/>
      <c r="I121" s="6"/>
    </row>
    <row r="122" spans="1:9">
      <c r="A122" s="385" t="s">
        <v>2622</v>
      </c>
      <c r="B122" s="383" t="s">
        <v>2765</v>
      </c>
      <c r="C122" s="387" t="s">
        <v>2661</v>
      </c>
      <c r="D122" s="387" t="s">
        <v>2639</v>
      </c>
      <c r="E122" s="388">
        <v>99.7</v>
      </c>
      <c r="F122" s="98"/>
      <c r="G122" s="6"/>
      <c r="H122" s="100"/>
      <c r="I122" s="6"/>
    </row>
    <row r="123" spans="1:9">
      <c r="A123" s="385" t="s">
        <v>2623</v>
      </c>
      <c r="B123" s="383" t="s">
        <v>2766</v>
      </c>
      <c r="C123" s="387" t="s">
        <v>2661</v>
      </c>
      <c r="D123" s="387" t="s">
        <v>2639</v>
      </c>
      <c r="E123" s="388">
        <v>99.7</v>
      </c>
      <c r="F123" s="98"/>
      <c r="G123" s="6"/>
      <c r="H123" s="100"/>
      <c r="I123" s="6"/>
    </row>
    <row r="124" spans="1:9">
      <c r="A124" s="385" t="s">
        <v>2624</v>
      </c>
      <c r="B124" s="383" t="s">
        <v>2767</v>
      </c>
      <c r="C124" s="387" t="s">
        <v>2661</v>
      </c>
      <c r="D124" s="387" t="s">
        <v>2639</v>
      </c>
      <c r="E124" s="388">
        <v>99.7</v>
      </c>
      <c r="F124" s="98"/>
      <c r="G124" s="6"/>
      <c r="H124" s="100"/>
      <c r="I124" s="6"/>
    </row>
    <row r="125" spans="1:9" ht="13.5" thickBot="1">
      <c r="A125" s="385" t="s">
        <v>2625</v>
      </c>
      <c r="B125" s="383" t="s">
        <v>2768</v>
      </c>
      <c r="C125" s="387" t="s">
        <v>2661</v>
      </c>
      <c r="D125" s="387" t="s">
        <v>2639</v>
      </c>
      <c r="E125" s="388">
        <v>99.7</v>
      </c>
      <c r="F125" s="98"/>
      <c r="G125" s="6"/>
      <c r="H125" s="100"/>
      <c r="I125" s="6"/>
    </row>
    <row r="126" spans="1:9" ht="13.5" thickBot="1">
      <c r="A126" s="386"/>
      <c r="B126" s="389" t="s">
        <v>2769</v>
      </c>
      <c r="C126" s="386"/>
      <c r="D126" s="386"/>
      <c r="E126" s="388">
        <v>0</v>
      </c>
      <c r="F126" s="98"/>
      <c r="G126" s="6"/>
      <c r="H126" s="100"/>
      <c r="I126" s="6"/>
    </row>
    <row r="127" spans="1:9">
      <c r="A127" s="385" t="s">
        <v>2626</v>
      </c>
      <c r="B127" s="383" t="s">
        <v>2770</v>
      </c>
      <c r="C127" s="387" t="s">
        <v>2641</v>
      </c>
      <c r="D127" s="387" t="s">
        <v>2642</v>
      </c>
      <c r="E127" s="388">
        <v>148.9</v>
      </c>
      <c r="F127" s="98"/>
      <c r="G127" s="6"/>
      <c r="H127" s="100"/>
      <c r="I127" s="6"/>
    </row>
    <row r="128" spans="1:9">
      <c r="A128" s="385" t="s">
        <v>2627</v>
      </c>
      <c r="B128" s="383" t="s">
        <v>2771</v>
      </c>
      <c r="C128" s="387" t="s">
        <v>2643</v>
      </c>
      <c r="D128" s="387" t="s">
        <v>2658</v>
      </c>
      <c r="E128" s="388">
        <v>122.25</v>
      </c>
      <c r="F128" s="98"/>
      <c r="G128" s="6"/>
      <c r="H128" s="100"/>
      <c r="I128" s="6"/>
    </row>
    <row r="129" spans="1:9">
      <c r="A129" s="385" t="s">
        <v>2628</v>
      </c>
      <c r="B129" s="383" t="s">
        <v>2772</v>
      </c>
      <c r="C129" s="387" t="s">
        <v>2643</v>
      </c>
      <c r="D129" s="387" t="s">
        <v>2658</v>
      </c>
      <c r="E129" s="388">
        <v>122.25</v>
      </c>
      <c r="F129" s="98"/>
      <c r="G129" s="6"/>
      <c r="H129" s="100"/>
      <c r="I129" s="6"/>
    </row>
    <row r="130" spans="1:9">
      <c r="A130" s="385" t="s">
        <v>2629</v>
      </c>
      <c r="B130" s="383" t="s">
        <v>2773</v>
      </c>
      <c r="C130" s="387" t="s">
        <v>2641</v>
      </c>
      <c r="D130" s="387" t="s">
        <v>2645</v>
      </c>
      <c r="E130" s="388">
        <v>67.599999999999994</v>
      </c>
      <c r="F130" s="98"/>
      <c r="G130" s="6"/>
      <c r="H130" s="100"/>
      <c r="I130" s="6"/>
    </row>
    <row r="131" spans="1:9">
      <c r="A131" s="385" t="s">
        <v>2630</v>
      </c>
      <c r="B131" s="383" t="s">
        <v>2774</v>
      </c>
      <c r="C131" s="387" t="s">
        <v>2643</v>
      </c>
      <c r="D131" s="387" t="s">
        <v>2642</v>
      </c>
      <c r="E131" s="388">
        <v>122.9</v>
      </c>
      <c r="F131" s="98"/>
      <c r="G131" s="6"/>
      <c r="H131" s="100"/>
      <c r="I131" s="6"/>
    </row>
    <row r="132" spans="1:9">
      <c r="A132" s="385" t="s">
        <v>2631</v>
      </c>
      <c r="B132" s="383" t="s">
        <v>2775</v>
      </c>
      <c r="C132" s="387" t="s">
        <v>2643</v>
      </c>
      <c r="D132" s="387" t="s">
        <v>2658</v>
      </c>
      <c r="E132" s="388">
        <v>104.5</v>
      </c>
      <c r="F132" s="98"/>
      <c r="G132" s="6"/>
      <c r="H132" s="100"/>
      <c r="I132" s="6"/>
    </row>
    <row r="133" spans="1:9" ht="13.5" thickBot="1">
      <c r="A133" s="385" t="s">
        <v>2632</v>
      </c>
      <c r="B133" s="383" t="s">
        <v>2776</v>
      </c>
      <c r="C133" s="387" t="s">
        <v>2643</v>
      </c>
      <c r="D133" s="387" t="s">
        <v>2658</v>
      </c>
      <c r="E133" s="388">
        <v>104.5</v>
      </c>
      <c r="F133" s="98"/>
      <c r="G133" s="6"/>
      <c r="H133" s="100"/>
      <c r="I133" s="6"/>
    </row>
    <row r="134" spans="1:9" ht="13.5" thickBot="1">
      <c r="A134" s="386"/>
      <c r="B134" s="389" t="s">
        <v>2777</v>
      </c>
      <c r="C134" s="386"/>
      <c r="D134" s="386"/>
      <c r="E134" s="388">
        <v>0</v>
      </c>
      <c r="F134" s="98"/>
      <c r="G134" s="6"/>
      <c r="H134" s="100"/>
      <c r="I134" s="6"/>
    </row>
    <row r="135" spans="1:9">
      <c r="A135" s="385" t="s">
        <v>2633</v>
      </c>
      <c r="B135" s="383" t="s">
        <v>2778</v>
      </c>
      <c r="C135" s="387" t="s">
        <v>2662</v>
      </c>
      <c r="D135" s="387" t="s">
        <v>2639</v>
      </c>
      <c r="E135" s="388">
        <v>178.2</v>
      </c>
      <c r="F135" s="98"/>
      <c r="G135" s="6"/>
      <c r="H135" s="100"/>
      <c r="I135" s="6"/>
    </row>
    <row r="136" spans="1:9" ht="13.5" thickBot="1">
      <c r="A136" s="385" t="s">
        <v>2634</v>
      </c>
      <c r="B136" s="383" t="s">
        <v>2779</v>
      </c>
      <c r="C136" s="387" t="s">
        <v>2654</v>
      </c>
      <c r="D136" s="387" t="s">
        <v>2639</v>
      </c>
      <c r="E136" s="388">
        <v>150.69999999999999</v>
      </c>
      <c r="F136" s="98"/>
      <c r="G136" s="6"/>
      <c r="H136" s="100"/>
      <c r="I136" s="6"/>
    </row>
    <row r="137" spans="1:9" ht="13.5" thickBot="1">
      <c r="A137" s="386"/>
      <c r="B137" s="389" t="s">
        <v>2780</v>
      </c>
      <c r="C137" s="386"/>
      <c r="D137" s="386"/>
      <c r="E137" s="388">
        <v>0</v>
      </c>
      <c r="F137" s="98"/>
      <c r="G137" s="6"/>
      <c r="H137" s="100"/>
      <c r="I137" s="6"/>
    </row>
    <row r="138" spans="1:9">
      <c r="A138" s="385" t="s">
        <v>2635</v>
      </c>
      <c r="B138" s="383" t="s">
        <v>2781</v>
      </c>
      <c r="C138" s="387" t="s">
        <v>2660</v>
      </c>
      <c r="D138" s="387" t="s">
        <v>2639</v>
      </c>
      <c r="E138" s="388">
        <v>252</v>
      </c>
      <c r="F138" s="98"/>
      <c r="G138" s="6"/>
      <c r="H138" s="100"/>
      <c r="I138" s="6"/>
    </row>
    <row r="139" spans="1:9">
      <c r="A139" s="385" t="s">
        <v>2636</v>
      </c>
      <c r="B139" s="383" t="s">
        <v>2782</v>
      </c>
      <c r="C139" s="387" t="s">
        <v>2660</v>
      </c>
      <c r="D139" s="387" t="s">
        <v>2639</v>
      </c>
      <c r="E139" s="388">
        <v>252</v>
      </c>
      <c r="F139" s="98"/>
      <c r="G139" s="6"/>
      <c r="H139" s="100"/>
      <c r="I139" s="6"/>
    </row>
    <row r="140" spans="1:9">
      <c r="A140" s="385" t="s">
        <v>2637</v>
      </c>
      <c r="B140" s="383" t="s">
        <v>2783</v>
      </c>
      <c r="C140" s="387" t="s">
        <v>2663</v>
      </c>
      <c r="D140" s="387" t="s">
        <v>2639</v>
      </c>
      <c r="E140" s="388">
        <v>256.10000000000002</v>
      </c>
      <c r="F140" s="98"/>
      <c r="G140" s="6"/>
      <c r="H140" s="100"/>
      <c r="I140" s="6"/>
    </row>
  </sheetData>
  <hyperlinks>
    <hyperlink ref="C2" r:id="rId1"/>
    <hyperlink ref="K2" r:id="rId2"/>
  </hyperlinks>
  <pageMargins left="0.7" right="0.7" top="0.75" bottom="0.75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opLeftCell="B1" workbookViewId="0">
      <selection activeCell="I1" sqref="I1"/>
    </sheetView>
  </sheetViews>
  <sheetFormatPr defaultRowHeight="12.75"/>
  <cols>
    <col min="1" max="1" width="11.140625" customWidth="1"/>
    <col min="2" max="2" width="4.5703125" customWidth="1"/>
    <col min="3" max="3" width="64.28515625" customWidth="1"/>
    <col min="4" max="4" width="6.42578125" customWidth="1"/>
    <col min="5" max="5" width="8.42578125" customWidth="1"/>
    <col min="6" max="8" width="3.7109375" customWidth="1"/>
  </cols>
  <sheetData>
    <row r="1" spans="1:11" ht="15.75">
      <c r="C1" s="466" t="s">
        <v>3288</v>
      </c>
      <c r="D1" s="464"/>
      <c r="I1" s="461" t="s">
        <v>3290</v>
      </c>
      <c r="J1" s="1"/>
      <c r="K1" s="1"/>
    </row>
    <row r="2" spans="1:11" ht="15.75">
      <c r="C2" s="467" t="s">
        <v>2388</v>
      </c>
      <c r="D2" s="463" t="s">
        <v>3286</v>
      </c>
      <c r="I2" s="462" t="s">
        <v>3285</v>
      </c>
      <c r="J2" s="1"/>
      <c r="K2" s="465" t="s">
        <v>3287</v>
      </c>
    </row>
    <row r="3" spans="1:11" ht="19.5" customHeight="1">
      <c r="A3" s="410"/>
      <c r="B3" s="411"/>
      <c r="C3" s="412" t="s">
        <v>2883</v>
      </c>
      <c r="D3" s="411"/>
      <c r="E3" s="453" t="s">
        <v>3226</v>
      </c>
      <c r="F3" s="454"/>
      <c r="G3" s="184"/>
      <c r="H3" s="454"/>
    </row>
    <row r="4" spans="1:11" ht="18">
      <c r="A4" s="420"/>
      <c r="B4" s="414"/>
      <c r="C4" s="419" t="s">
        <v>3227</v>
      </c>
      <c r="D4" s="418"/>
      <c r="E4" s="413"/>
      <c r="F4" s="454"/>
      <c r="G4" s="88"/>
      <c r="H4" s="454"/>
    </row>
    <row r="5" spans="1:11" hidden="1">
      <c r="A5" s="420">
        <v>4810340005995</v>
      </c>
      <c r="B5" s="414" t="s">
        <v>2884</v>
      </c>
      <c r="C5" s="421" t="s">
        <v>2885</v>
      </c>
      <c r="D5" s="418">
        <v>40</v>
      </c>
      <c r="E5" s="413">
        <v>22.8</v>
      </c>
      <c r="F5" s="454"/>
      <c r="G5" s="88"/>
      <c r="H5" s="454"/>
    </row>
    <row r="6" spans="1:11" hidden="1">
      <c r="A6" s="420">
        <v>4810340005988</v>
      </c>
      <c r="B6" s="414" t="s">
        <v>2886</v>
      </c>
      <c r="C6" s="421" t="s">
        <v>2887</v>
      </c>
      <c r="D6" s="418">
        <v>40</v>
      </c>
      <c r="E6" s="413">
        <v>22.8</v>
      </c>
      <c r="F6" s="454"/>
      <c r="G6" s="88"/>
      <c r="H6" s="454"/>
    </row>
    <row r="7" spans="1:11">
      <c r="A7" s="420">
        <v>4810340005766</v>
      </c>
      <c r="B7" s="414" t="s">
        <v>2888</v>
      </c>
      <c r="C7" s="421" t="s">
        <v>2889</v>
      </c>
      <c r="D7" s="418">
        <v>12</v>
      </c>
      <c r="E7" s="413">
        <v>43.7</v>
      </c>
      <c r="F7" s="454"/>
      <c r="G7" s="88"/>
      <c r="H7" s="454"/>
    </row>
    <row r="8" spans="1:11">
      <c r="A8" s="420">
        <v>4810340005759</v>
      </c>
      <c r="B8" s="414" t="s">
        <v>2890</v>
      </c>
      <c r="C8" s="421" t="s">
        <v>2891</v>
      </c>
      <c r="D8" s="418">
        <v>12</v>
      </c>
      <c r="E8" s="413">
        <v>43.7</v>
      </c>
      <c r="F8" s="454"/>
      <c r="G8" s="88"/>
      <c r="H8" s="454"/>
    </row>
    <row r="9" spans="1:11" ht="16.5" customHeight="1">
      <c r="A9" s="420">
        <v>4810340005742</v>
      </c>
      <c r="B9" s="414" t="s">
        <v>2892</v>
      </c>
      <c r="C9" s="421" t="s">
        <v>2893</v>
      </c>
      <c r="D9" s="418">
        <v>12</v>
      </c>
      <c r="E9" s="413">
        <v>43.7</v>
      </c>
      <c r="F9" s="454"/>
      <c r="G9" s="88"/>
      <c r="H9" s="454"/>
    </row>
    <row r="10" spans="1:11" hidden="1">
      <c r="A10" s="420">
        <v>4810340005711</v>
      </c>
      <c r="B10" s="414" t="s">
        <v>2894</v>
      </c>
      <c r="C10" s="421" t="s">
        <v>2895</v>
      </c>
      <c r="D10" s="418">
        <v>8</v>
      </c>
      <c r="E10" s="413">
        <v>38.200000000000003</v>
      </c>
      <c r="F10" s="454"/>
      <c r="G10" s="88"/>
      <c r="H10" s="454"/>
    </row>
    <row r="11" spans="1:11" hidden="1">
      <c r="A11" s="420">
        <v>4810340005704</v>
      </c>
      <c r="B11" s="414" t="s">
        <v>2896</v>
      </c>
      <c r="C11" s="421" t="s">
        <v>2897</v>
      </c>
      <c r="D11" s="418">
        <v>8</v>
      </c>
      <c r="E11" s="413">
        <v>38.200000000000003</v>
      </c>
      <c r="F11" s="454"/>
      <c r="G11" s="88"/>
      <c r="H11" s="454"/>
    </row>
    <row r="12" spans="1:11" hidden="1">
      <c r="A12" s="420">
        <v>4810340005698</v>
      </c>
      <c r="B12" s="414" t="s">
        <v>2898</v>
      </c>
      <c r="C12" s="421" t="s">
        <v>2899</v>
      </c>
      <c r="D12" s="418">
        <v>8</v>
      </c>
      <c r="E12" s="413">
        <v>38.200000000000003</v>
      </c>
      <c r="F12" s="454"/>
      <c r="G12" s="88"/>
      <c r="H12" s="454"/>
    </row>
    <row r="13" spans="1:11" ht="15.75" customHeight="1">
      <c r="A13" s="422"/>
      <c r="B13" s="422"/>
      <c r="C13" s="429" t="s">
        <v>2900</v>
      </c>
      <c r="D13" s="422"/>
      <c r="E13" s="430"/>
      <c r="F13" s="454"/>
      <c r="G13" s="88"/>
      <c r="H13" s="454"/>
    </row>
    <row r="14" spans="1:11" hidden="1">
      <c r="A14" s="420">
        <v>4810340002727</v>
      </c>
      <c r="B14" s="414" t="s">
        <v>2901</v>
      </c>
      <c r="C14" s="421" t="s">
        <v>2902</v>
      </c>
      <c r="D14" s="418">
        <v>40</v>
      </c>
      <c r="E14" s="413">
        <v>20.9</v>
      </c>
      <c r="F14" s="454"/>
      <c r="G14" s="88"/>
      <c r="H14" s="454"/>
    </row>
    <row r="15" spans="1:11" hidden="1">
      <c r="A15" s="420">
        <v>4810340002734</v>
      </c>
      <c r="B15" s="414" t="s">
        <v>2903</v>
      </c>
      <c r="C15" s="421" t="s">
        <v>2904</v>
      </c>
      <c r="D15" s="418">
        <v>40</v>
      </c>
      <c r="E15" s="413">
        <v>20.9</v>
      </c>
      <c r="F15" s="454"/>
      <c r="G15" s="88"/>
      <c r="H15" s="454"/>
    </row>
    <row r="16" spans="1:11">
      <c r="A16" s="420">
        <v>4810340002741</v>
      </c>
      <c r="B16" s="414" t="s">
        <v>2905</v>
      </c>
      <c r="C16" s="421" t="s">
        <v>2906</v>
      </c>
      <c r="D16" s="418">
        <v>40</v>
      </c>
      <c r="E16" s="413">
        <v>20.9</v>
      </c>
      <c r="F16" s="454"/>
      <c r="G16" s="88"/>
      <c r="H16" s="454"/>
    </row>
    <row r="17" spans="1:8">
      <c r="A17" s="420">
        <v>4810340002758</v>
      </c>
      <c r="B17" s="414" t="s">
        <v>2907</v>
      </c>
      <c r="C17" s="421" t="s">
        <v>2908</v>
      </c>
      <c r="D17" s="418">
        <v>40</v>
      </c>
      <c r="E17" s="413">
        <v>20.9</v>
      </c>
      <c r="F17" s="454"/>
      <c r="G17" s="88"/>
      <c r="H17" s="454"/>
    </row>
    <row r="18" spans="1:8" hidden="1">
      <c r="A18" s="420">
        <v>4810340002765</v>
      </c>
      <c r="B18" s="414" t="s">
        <v>2909</v>
      </c>
      <c r="C18" s="421" t="s">
        <v>2910</v>
      </c>
      <c r="D18" s="418">
        <v>40</v>
      </c>
      <c r="E18" s="413">
        <v>20.9</v>
      </c>
      <c r="F18" s="454"/>
      <c r="G18" s="88"/>
      <c r="H18" s="454"/>
    </row>
    <row r="19" spans="1:8" hidden="1">
      <c r="A19" s="420">
        <v>4810340002772</v>
      </c>
      <c r="B19" s="414" t="s">
        <v>2911</v>
      </c>
      <c r="C19" s="421" t="s">
        <v>2912</v>
      </c>
      <c r="D19" s="418">
        <v>40</v>
      </c>
      <c r="E19" s="413">
        <v>20.9</v>
      </c>
      <c r="F19" s="454"/>
      <c r="G19" s="88"/>
      <c r="H19" s="454"/>
    </row>
    <row r="20" spans="1:8" ht="18" hidden="1">
      <c r="A20" s="420"/>
      <c r="B20" s="414"/>
      <c r="C20" s="431" t="s">
        <v>2913</v>
      </c>
      <c r="D20" s="418"/>
      <c r="E20" s="413"/>
      <c r="F20" s="454"/>
      <c r="G20" s="88"/>
      <c r="H20" s="454"/>
    </row>
    <row r="21" spans="1:8" hidden="1">
      <c r="A21" s="420">
        <v>4810340002352</v>
      </c>
      <c r="B21" s="414" t="s">
        <v>2914</v>
      </c>
      <c r="C21" s="417" t="s">
        <v>2915</v>
      </c>
      <c r="D21" s="418">
        <v>40</v>
      </c>
      <c r="E21" s="413">
        <v>22.8</v>
      </c>
      <c r="F21" s="454"/>
      <c r="G21" s="88"/>
      <c r="H21" s="454"/>
    </row>
    <row r="22" spans="1:8" hidden="1">
      <c r="A22" s="420">
        <v>4810340002307</v>
      </c>
      <c r="B22" s="414" t="s">
        <v>2916</v>
      </c>
      <c r="C22" s="417" t="s">
        <v>2917</v>
      </c>
      <c r="D22" s="418">
        <v>40</v>
      </c>
      <c r="E22" s="413">
        <v>22.8</v>
      </c>
      <c r="F22" s="454"/>
      <c r="G22" s="88"/>
      <c r="H22" s="454"/>
    </row>
    <row r="23" spans="1:8" hidden="1">
      <c r="A23" s="416">
        <v>4810340003298</v>
      </c>
      <c r="B23" s="414" t="s">
        <v>2918</v>
      </c>
      <c r="C23" s="417" t="s">
        <v>2919</v>
      </c>
      <c r="D23" s="418">
        <v>40</v>
      </c>
      <c r="E23" s="413">
        <v>22.8</v>
      </c>
      <c r="F23" s="454"/>
      <c r="G23" s="88"/>
      <c r="H23" s="454"/>
    </row>
    <row r="24" spans="1:8" hidden="1">
      <c r="A24" s="420">
        <v>4810340002338</v>
      </c>
      <c r="B24" s="414" t="s">
        <v>2920</v>
      </c>
      <c r="C24" s="417" t="s">
        <v>2921</v>
      </c>
      <c r="D24" s="418">
        <v>40</v>
      </c>
      <c r="E24" s="413">
        <v>22.8</v>
      </c>
      <c r="F24" s="454"/>
      <c r="G24" s="88"/>
      <c r="H24" s="454"/>
    </row>
    <row r="25" spans="1:8" hidden="1">
      <c r="A25" s="420">
        <v>4810340002321</v>
      </c>
      <c r="B25" s="414" t="s">
        <v>2922</v>
      </c>
      <c r="C25" s="417" t="s">
        <v>2923</v>
      </c>
      <c r="D25" s="418">
        <v>40</v>
      </c>
      <c r="E25" s="413">
        <v>22.8</v>
      </c>
      <c r="F25" s="454"/>
      <c r="G25" s="88"/>
      <c r="H25" s="454"/>
    </row>
    <row r="26" spans="1:8" hidden="1">
      <c r="A26" s="416">
        <v>4810340003304</v>
      </c>
      <c r="B26" s="414" t="s">
        <v>2924</v>
      </c>
      <c r="C26" s="417" t="s">
        <v>2925</v>
      </c>
      <c r="D26" s="418">
        <v>40</v>
      </c>
      <c r="E26" s="413">
        <v>22.8</v>
      </c>
      <c r="F26" s="454"/>
      <c r="G26" s="88"/>
      <c r="H26" s="454"/>
    </row>
    <row r="27" spans="1:8" hidden="1">
      <c r="A27" s="416">
        <v>4810340003311</v>
      </c>
      <c r="B27" s="414" t="s">
        <v>2926</v>
      </c>
      <c r="C27" s="417" t="s">
        <v>2927</v>
      </c>
      <c r="D27" s="418">
        <v>40</v>
      </c>
      <c r="E27" s="413">
        <v>22.8</v>
      </c>
      <c r="F27" s="454"/>
      <c r="G27" s="88"/>
      <c r="H27" s="454"/>
    </row>
    <row r="28" spans="1:8" hidden="1">
      <c r="A28" s="420">
        <v>4810340002345</v>
      </c>
      <c r="B28" s="414" t="s">
        <v>2928</v>
      </c>
      <c r="C28" s="417" t="s">
        <v>2929</v>
      </c>
      <c r="D28" s="418">
        <v>40</v>
      </c>
      <c r="E28" s="413">
        <v>22.8</v>
      </c>
      <c r="F28" s="454"/>
      <c r="G28" s="88"/>
      <c r="H28" s="454"/>
    </row>
    <row r="29" spans="1:8" hidden="1">
      <c r="A29" s="420">
        <v>4810340002314</v>
      </c>
      <c r="B29" s="414" t="s">
        <v>2930</v>
      </c>
      <c r="C29" s="417" t="s">
        <v>2931</v>
      </c>
      <c r="D29" s="418">
        <v>40</v>
      </c>
      <c r="E29" s="413">
        <v>22.8</v>
      </c>
      <c r="F29" s="454"/>
      <c r="G29" s="88"/>
      <c r="H29" s="454"/>
    </row>
    <row r="30" spans="1:8" ht="18" hidden="1">
      <c r="A30" s="423"/>
      <c r="B30" s="424"/>
      <c r="C30" s="432" t="s">
        <v>2932</v>
      </c>
      <c r="D30" s="426"/>
      <c r="E30" s="427"/>
      <c r="F30" s="454"/>
      <c r="G30" s="88"/>
      <c r="H30" s="454"/>
    </row>
    <row r="31" spans="1:8" hidden="1">
      <c r="A31" s="423">
        <v>4810340003106</v>
      </c>
      <c r="B31" s="424" t="s">
        <v>2933</v>
      </c>
      <c r="C31" s="433" t="s">
        <v>2934</v>
      </c>
      <c r="D31" s="426">
        <v>40</v>
      </c>
      <c r="E31" s="413">
        <v>22.8</v>
      </c>
      <c r="F31" s="454"/>
      <c r="G31" s="88"/>
      <c r="H31" s="454"/>
    </row>
    <row r="32" spans="1:8" hidden="1">
      <c r="A32" s="423">
        <v>4810340003113</v>
      </c>
      <c r="B32" s="424" t="s">
        <v>2935</v>
      </c>
      <c r="C32" s="433" t="s">
        <v>2936</v>
      </c>
      <c r="D32" s="426">
        <v>40</v>
      </c>
      <c r="E32" s="413">
        <v>22.8</v>
      </c>
      <c r="F32" s="454"/>
      <c r="G32" s="88"/>
      <c r="H32" s="454"/>
    </row>
    <row r="33" spans="1:8" hidden="1">
      <c r="A33" s="423">
        <v>4810340002628</v>
      </c>
      <c r="B33" s="424" t="s">
        <v>2937</v>
      </c>
      <c r="C33" s="433" t="s">
        <v>2938</v>
      </c>
      <c r="D33" s="426">
        <v>40</v>
      </c>
      <c r="E33" s="413">
        <v>22.8</v>
      </c>
      <c r="F33" s="454"/>
      <c r="G33" s="88"/>
      <c r="H33" s="454"/>
    </row>
    <row r="34" spans="1:8" hidden="1">
      <c r="A34" s="423">
        <v>4810340002598</v>
      </c>
      <c r="B34" s="424" t="s">
        <v>2939</v>
      </c>
      <c r="C34" s="433" t="s">
        <v>2940</v>
      </c>
      <c r="D34" s="426">
        <v>40</v>
      </c>
      <c r="E34" s="413">
        <v>22.8</v>
      </c>
      <c r="F34" s="454"/>
      <c r="G34" s="88"/>
      <c r="H34" s="454"/>
    </row>
    <row r="35" spans="1:8" hidden="1">
      <c r="A35" s="423">
        <v>4810340002604</v>
      </c>
      <c r="B35" s="424" t="s">
        <v>2941</v>
      </c>
      <c r="C35" s="433" t="s">
        <v>2942</v>
      </c>
      <c r="D35" s="426">
        <v>40</v>
      </c>
      <c r="E35" s="413">
        <v>22.8</v>
      </c>
      <c r="F35" s="454"/>
      <c r="G35" s="88"/>
      <c r="H35" s="454"/>
    </row>
    <row r="36" spans="1:8" hidden="1">
      <c r="A36" s="423">
        <v>4810340003120</v>
      </c>
      <c r="B36" s="424" t="s">
        <v>2943</v>
      </c>
      <c r="C36" s="433" t="s">
        <v>2944</v>
      </c>
      <c r="D36" s="426">
        <v>40</v>
      </c>
      <c r="E36" s="413">
        <v>22.8</v>
      </c>
      <c r="F36" s="454"/>
      <c r="G36" s="88"/>
      <c r="H36" s="454"/>
    </row>
    <row r="37" spans="1:8" hidden="1">
      <c r="A37" s="423">
        <v>4810340003137</v>
      </c>
      <c r="B37" s="424" t="s">
        <v>2945</v>
      </c>
      <c r="C37" s="433" t="s">
        <v>2946</v>
      </c>
      <c r="D37" s="426">
        <v>40</v>
      </c>
      <c r="E37" s="413">
        <v>22.8</v>
      </c>
      <c r="F37" s="454"/>
      <c r="G37" s="88"/>
      <c r="H37" s="454"/>
    </row>
    <row r="38" spans="1:8" hidden="1">
      <c r="A38" s="423">
        <v>4810340003144</v>
      </c>
      <c r="B38" s="424" t="s">
        <v>2947</v>
      </c>
      <c r="C38" s="433" t="s">
        <v>2948</v>
      </c>
      <c r="D38" s="426">
        <v>40</v>
      </c>
      <c r="E38" s="413">
        <v>22.8</v>
      </c>
      <c r="F38" s="454"/>
      <c r="G38" s="88"/>
      <c r="H38" s="454"/>
    </row>
    <row r="39" spans="1:8" ht="18">
      <c r="A39" s="420"/>
      <c r="B39" s="414"/>
      <c r="C39" s="431" t="s">
        <v>2949</v>
      </c>
      <c r="D39" s="418"/>
      <c r="E39" s="413"/>
      <c r="F39" s="454"/>
      <c r="G39" s="88"/>
      <c r="H39" s="454"/>
    </row>
    <row r="40" spans="1:8">
      <c r="A40" s="420">
        <v>4810340002789</v>
      </c>
      <c r="B40" s="414" t="s">
        <v>2950</v>
      </c>
      <c r="C40" s="434" t="s">
        <v>2951</v>
      </c>
      <c r="D40" s="418">
        <v>40</v>
      </c>
      <c r="E40" s="413">
        <v>19</v>
      </c>
      <c r="F40" s="454"/>
      <c r="G40" s="88"/>
      <c r="H40" s="454"/>
    </row>
    <row r="41" spans="1:8">
      <c r="A41" s="420">
        <v>4810340005612</v>
      </c>
      <c r="B41" s="414" t="s">
        <v>2952</v>
      </c>
      <c r="C41" s="434" t="s">
        <v>2953</v>
      </c>
      <c r="D41" s="418">
        <v>40</v>
      </c>
      <c r="E41" s="413">
        <v>19</v>
      </c>
      <c r="F41" s="454"/>
      <c r="G41" s="88"/>
      <c r="H41" s="454"/>
    </row>
    <row r="42" spans="1:8">
      <c r="A42" s="420">
        <v>4810340005605</v>
      </c>
      <c r="B42" s="414" t="s">
        <v>2954</v>
      </c>
      <c r="C42" s="434" t="s">
        <v>2955</v>
      </c>
      <c r="D42" s="418">
        <v>40</v>
      </c>
      <c r="E42" s="413">
        <v>19</v>
      </c>
      <c r="F42" s="454"/>
      <c r="G42" s="88"/>
      <c r="H42" s="454"/>
    </row>
    <row r="43" spans="1:8" hidden="1">
      <c r="A43" s="420">
        <v>4810340002109</v>
      </c>
      <c r="B43" s="414" t="s">
        <v>2956</v>
      </c>
      <c r="C43" s="434" t="s">
        <v>2957</v>
      </c>
      <c r="D43" s="418">
        <v>40</v>
      </c>
      <c r="E43" s="413">
        <v>19</v>
      </c>
      <c r="F43" s="454"/>
      <c r="G43" s="88"/>
      <c r="H43" s="454"/>
    </row>
    <row r="44" spans="1:8" hidden="1">
      <c r="A44" s="420">
        <v>4810340005582</v>
      </c>
      <c r="B44" s="414" t="s">
        <v>2958</v>
      </c>
      <c r="C44" s="434" t="s">
        <v>2959</v>
      </c>
      <c r="D44" s="418">
        <v>40</v>
      </c>
      <c r="E44" s="413">
        <v>19</v>
      </c>
      <c r="F44" s="454"/>
      <c r="G44" s="88"/>
      <c r="H44" s="454"/>
    </row>
    <row r="45" spans="1:8" hidden="1">
      <c r="A45" s="420">
        <v>4810340005599</v>
      </c>
      <c r="B45" s="414" t="s">
        <v>2960</v>
      </c>
      <c r="C45" s="434" t="s">
        <v>2961</v>
      </c>
      <c r="D45" s="418">
        <v>40</v>
      </c>
      <c r="E45" s="413">
        <v>19</v>
      </c>
      <c r="F45" s="454"/>
      <c r="G45" s="88"/>
      <c r="H45" s="454"/>
    </row>
    <row r="46" spans="1:8" ht="18" hidden="1">
      <c r="A46" s="420"/>
      <c r="B46" s="414"/>
      <c r="C46" s="431" t="s">
        <v>2962</v>
      </c>
      <c r="D46" s="418"/>
      <c r="E46" s="413"/>
      <c r="F46" s="454"/>
      <c r="G46" s="88"/>
      <c r="H46" s="454"/>
    </row>
    <row r="47" spans="1:8" hidden="1">
      <c r="A47" s="416">
        <v>4810340003335</v>
      </c>
      <c r="B47" s="414" t="s">
        <v>2963</v>
      </c>
      <c r="C47" s="417" t="s">
        <v>2964</v>
      </c>
      <c r="D47" s="418">
        <v>40</v>
      </c>
      <c r="E47" s="413">
        <v>22.8</v>
      </c>
      <c r="F47" s="454"/>
      <c r="G47" s="88"/>
      <c r="H47" s="454"/>
    </row>
    <row r="48" spans="1:8" hidden="1">
      <c r="A48" s="420">
        <v>4810340002642</v>
      </c>
      <c r="B48" s="414" t="s">
        <v>2965</v>
      </c>
      <c r="C48" s="417" t="s">
        <v>2966</v>
      </c>
      <c r="D48" s="418">
        <v>40</v>
      </c>
      <c r="E48" s="413">
        <v>22.8</v>
      </c>
      <c r="F48" s="454"/>
      <c r="G48" s="88"/>
      <c r="H48" s="454"/>
    </row>
    <row r="49" spans="1:8" hidden="1">
      <c r="A49" s="416">
        <v>4810340003328</v>
      </c>
      <c r="B49" s="414" t="s">
        <v>2967</v>
      </c>
      <c r="C49" s="417" t="s">
        <v>2968</v>
      </c>
      <c r="D49" s="418">
        <v>40</v>
      </c>
      <c r="E49" s="413">
        <v>22.8</v>
      </c>
      <c r="F49" s="454"/>
      <c r="G49" s="88"/>
      <c r="H49" s="454"/>
    </row>
    <row r="50" spans="1:8" hidden="1">
      <c r="A50" s="420">
        <v>4810340002116</v>
      </c>
      <c r="B50" s="414" t="s">
        <v>2969</v>
      </c>
      <c r="C50" s="417" t="s">
        <v>2970</v>
      </c>
      <c r="D50" s="418">
        <v>40</v>
      </c>
      <c r="E50" s="413">
        <v>22.8</v>
      </c>
      <c r="F50" s="454"/>
      <c r="G50" s="88"/>
      <c r="H50" s="454"/>
    </row>
    <row r="51" spans="1:8" hidden="1">
      <c r="A51" s="420">
        <v>4810340002635</v>
      </c>
      <c r="B51" s="414" t="s">
        <v>2971</v>
      </c>
      <c r="C51" s="417" t="s">
        <v>2972</v>
      </c>
      <c r="D51" s="418">
        <v>40</v>
      </c>
      <c r="E51" s="413">
        <v>22.8</v>
      </c>
      <c r="F51" s="454"/>
      <c r="G51" s="88"/>
      <c r="H51" s="454"/>
    </row>
    <row r="52" spans="1:8" hidden="1">
      <c r="A52" s="420">
        <v>4810340002123</v>
      </c>
      <c r="B52" s="414" t="s">
        <v>2973</v>
      </c>
      <c r="C52" s="417" t="s">
        <v>2974</v>
      </c>
      <c r="D52" s="418">
        <v>40</v>
      </c>
      <c r="E52" s="413">
        <v>22.8</v>
      </c>
      <c r="F52" s="454"/>
      <c r="G52" s="88"/>
      <c r="H52" s="454"/>
    </row>
    <row r="53" spans="1:8" hidden="1">
      <c r="A53" s="420">
        <v>4810340002130</v>
      </c>
      <c r="B53" s="414" t="s">
        <v>2975</v>
      </c>
      <c r="C53" s="417" t="s">
        <v>2976</v>
      </c>
      <c r="D53" s="418">
        <v>40</v>
      </c>
      <c r="E53" s="413">
        <v>22.8</v>
      </c>
      <c r="F53" s="454"/>
      <c r="G53" s="88"/>
      <c r="H53" s="454"/>
    </row>
    <row r="54" spans="1:8" ht="18" hidden="1">
      <c r="A54" s="420"/>
      <c r="B54" s="414"/>
      <c r="C54" s="431" t="s">
        <v>2977</v>
      </c>
      <c r="D54" s="418"/>
      <c r="E54" s="413"/>
      <c r="F54" s="454"/>
      <c r="G54" s="88"/>
      <c r="H54" s="454"/>
    </row>
    <row r="55" spans="1:8" hidden="1">
      <c r="A55" s="420">
        <v>4810340003182</v>
      </c>
      <c r="B55" s="414" t="s">
        <v>2978</v>
      </c>
      <c r="C55" s="417" t="s">
        <v>2979</v>
      </c>
      <c r="D55" s="418">
        <v>40</v>
      </c>
      <c r="E55" s="413">
        <v>28.5</v>
      </c>
      <c r="F55" s="454"/>
      <c r="G55" s="88"/>
      <c r="H55" s="454"/>
    </row>
    <row r="56" spans="1:8" hidden="1">
      <c r="A56" s="420">
        <v>4810340003175</v>
      </c>
      <c r="B56" s="414" t="s">
        <v>2980</v>
      </c>
      <c r="C56" s="417" t="s">
        <v>2981</v>
      </c>
      <c r="D56" s="418">
        <v>40</v>
      </c>
      <c r="E56" s="413">
        <v>28.5</v>
      </c>
      <c r="F56" s="454"/>
      <c r="G56" s="88"/>
      <c r="H56" s="454"/>
    </row>
    <row r="57" spans="1:8" hidden="1">
      <c r="A57" s="420">
        <v>4810340003205</v>
      </c>
      <c r="B57" s="414" t="s">
        <v>2982</v>
      </c>
      <c r="C57" s="417" t="s">
        <v>2983</v>
      </c>
      <c r="D57" s="418">
        <v>40</v>
      </c>
      <c r="E57" s="413">
        <v>28.5</v>
      </c>
      <c r="F57" s="454"/>
      <c r="G57" s="88"/>
      <c r="H57" s="454"/>
    </row>
    <row r="58" spans="1:8" hidden="1">
      <c r="A58" s="420">
        <v>4810340003168</v>
      </c>
      <c r="B58" s="414" t="s">
        <v>2984</v>
      </c>
      <c r="C58" s="421" t="s">
        <v>2985</v>
      </c>
      <c r="D58" s="418">
        <v>40</v>
      </c>
      <c r="E58" s="413">
        <v>28.5</v>
      </c>
      <c r="F58" s="454"/>
      <c r="G58" s="88"/>
      <c r="H58" s="454"/>
    </row>
    <row r="59" spans="1:8" hidden="1">
      <c r="A59" s="420">
        <v>4810340003151</v>
      </c>
      <c r="B59" s="414" t="s">
        <v>2986</v>
      </c>
      <c r="C59" s="421" t="s">
        <v>2987</v>
      </c>
      <c r="D59" s="418">
        <v>40</v>
      </c>
      <c r="E59" s="413">
        <v>28.5</v>
      </c>
      <c r="F59" s="454"/>
      <c r="G59" s="88"/>
      <c r="H59" s="454"/>
    </row>
    <row r="60" spans="1:8" ht="18" hidden="1">
      <c r="A60" s="420"/>
      <c r="B60" s="414"/>
      <c r="C60" s="419" t="s">
        <v>2988</v>
      </c>
      <c r="D60" s="418"/>
      <c r="E60" s="413"/>
      <c r="F60" s="454"/>
      <c r="G60" s="88"/>
      <c r="H60" s="454"/>
    </row>
    <row r="61" spans="1:8" hidden="1">
      <c r="A61" s="420">
        <v>4810340003458</v>
      </c>
      <c r="B61" s="414" t="s">
        <v>2989</v>
      </c>
      <c r="C61" s="421" t="s">
        <v>2990</v>
      </c>
      <c r="D61" s="415">
        <v>12</v>
      </c>
      <c r="E61" s="413">
        <v>53.1</v>
      </c>
      <c r="F61" s="454"/>
      <c r="G61" s="88"/>
      <c r="H61" s="454"/>
    </row>
    <row r="62" spans="1:8" hidden="1">
      <c r="A62" s="420">
        <v>4810340003441</v>
      </c>
      <c r="B62" s="414" t="s">
        <v>2991</v>
      </c>
      <c r="C62" s="421" t="s">
        <v>2992</v>
      </c>
      <c r="D62" s="415">
        <v>12</v>
      </c>
      <c r="E62" s="413">
        <v>53.1</v>
      </c>
      <c r="F62" s="454"/>
      <c r="G62" s="88"/>
      <c r="H62" s="454"/>
    </row>
    <row r="63" spans="1:8" hidden="1">
      <c r="A63" s="420">
        <v>4810340003465</v>
      </c>
      <c r="B63" s="414" t="s">
        <v>2993</v>
      </c>
      <c r="C63" s="421" t="s">
        <v>2994</v>
      </c>
      <c r="D63" s="415">
        <v>12</v>
      </c>
      <c r="E63" s="413">
        <v>53.1</v>
      </c>
      <c r="F63" s="454"/>
      <c r="G63" s="88"/>
      <c r="H63" s="454"/>
    </row>
    <row r="64" spans="1:8" hidden="1">
      <c r="A64" s="420">
        <v>4810340003427</v>
      </c>
      <c r="B64" s="414" t="s">
        <v>2995</v>
      </c>
      <c r="C64" s="421" t="s">
        <v>2996</v>
      </c>
      <c r="D64" s="415">
        <v>12</v>
      </c>
      <c r="E64" s="413">
        <v>55.1</v>
      </c>
      <c r="F64" s="454"/>
      <c r="G64" s="88"/>
      <c r="H64" s="454"/>
    </row>
    <row r="65" spans="1:8" hidden="1">
      <c r="A65" s="420">
        <v>4810340003410</v>
      </c>
      <c r="B65" s="414" t="s">
        <v>2997</v>
      </c>
      <c r="C65" s="421" t="s">
        <v>2998</v>
      </c>
      <c r="D65" s="415">
        <v>12</v>
      </c>
      <c r="E65" s="413">
        <v>55.1</v>
      </c>
      <c r="F65" s="454"/>
      <c r="G65" s="88"/>
      <c r="H65" s="454"/>
    </row>
    <row r="66" spans="1:8" hidden="1">
      <c r="A66" s="420">
        <v>4810340003434</v>
      </c>
      <c r="B66" s="414" t="s">
        <v>2999</v>
      </c>
      <c r="C66" s="421" t="s">
        <v>3000</v>
      </c>
      <c r="D66" s="415">
        <v>12</v>
      </c>
      <c r="E66" s="413">
        <v>55.1</v>
      </c>
      <c r="F66" s="454"/>
      <c r="G66" s="88"/>
      <c r="H66" s="454"/>
    </row>
    <row r="67" spans="1:8" ht="18" hidden="1">
      <c r="A67" s="423"/>
      <c r="B67" s="424"/>
      <c r="C67" s="425" t="s">
        <v>3001</v>
      </c>
      <c r="D67" s="426"/>
      <c r="E67" s="427"/>
      <c r="F67" s="454"/>
      <c r="G67" s="88"/>
      <c r="H67" s="454"/>
    </row>
    <row r="68" spans="1:8" hidden="1">
      <c r="A68" s="423">
        <v>4810340006367</v>
      </c>
      <c r="B68" s="424" t="s">
        <v>3002</v>
      </c>
      <c r="C68" s="428" t="s">
        <v>3003</v>
      </c>
      <c r="D68" s="426">
        <v>12</v>
      </c>
      <c r="E68" s="413">
        <v>55.1</v>
      </c>
      <c r="F68" s="454"/>
      <c r="G68" s="88"/>
      <c r="H68" s="454"/>
    </row>
    <row r="69" spans="1:8" hidden="1">
      <c r="A69" s="423">
        <v>4810340006343</v>
      </c>
      <c r="B69" s="424" t="s">
        <v>3004</v>
      </c>
      <c r="C69" s="428" t="s">
        <v>3005</v>
      </c>
      <c r="D69" s="426">
        <v>12</v>
      </c>
      <c r="E69" s="413">
        <v>55.1</v>
      </c>
      <c r="F69" s="454"/>
      <c r="G69" s="88"/>
      <c r="H69" s="454"/>
    </row>
    <row r="70" spans="1:8" hidden="1">
      <c r="A70" s="423">
        <v>4810340006350</v>
      </c>
      <c r="B70" s="424" t="s">
        <v>3006</v>
      </c>
      <c r="C70" s="428" t="s">
        <v>3007</v>
      </c>
      <c r="D70" s="426">
        <v>12</v>
      </c>
      <c r="E70" s="413">
        <v>55.1</v>
      </c>
      <c r="F70" s="454"/>
      <c r="G70" s="88"/>
      <c r="H70" s="454"/>
    </row>
    <row r="71" spans="1:8" hidden="1">
      <c r="A71" s="423">
        <v>4810340006374</v>
      </c>
      <c r="B71" s="424" t="s">
        <v>3008</v>
      </c>
      <c r="C71" s="428" t="s">
        <v>3009</v>
      </c>
      <c r="D71" s="426">
        <v>12</v>
      </c>
      <c r="E71" s="413">
        <v>55.1</v>
      </c>
      <c r="F71" s="454"/>
      <c r="G71" s="88"/>
      <c r="H71" s="454"/>
    </row>
    <row r="72" spans="1:8" ht="18" hidden="1">
      <c r="A72" s="420"/>
      <c r="B72" s="414"/>
      <c r="C72" s="419" t="s">
        <v>3010</v>
      </c>
      <c r="D72" s="418"/>
      <c r="E72" s="413"/>
      <c r="F72" s="454"/>
      <c r="G72" s="88"/>
      <c r="H72" s="454"/>
    </row>
    <row r="73" spans="1:8" ht="15" hidden="1">
      <c r="A73" s="420"/>
      <c r="B73" s="414"/>
      <c r="C73" s="435" t="s">
        <v>3011</v>
      </c>
      <c r="D73" s="418"/>
      <c r="E73" s="413"/>
      <c r="F73" s="454"/>
      <c r="G73" s="88"/>
      <c r="H73" s="454"/>
    </row>
    <row r="74" spans="1:8" hidden="1">
      <c r="A74" s="436">
        <v>4810340006435</v>
      </c>
      <c r="B74" s="414" t="s">
        <v>3012</v>
      </c>
      <c r="C74" s="421" t="s">
        <v>3013</v>
      </c>
      <c r="D74" s="418">
        <v>12</v>
      </c>
      <c r="E74" s="413">
        <v>46.8</v>
      </c>
      <c r="F74" s="454"/>
      <c r="G74" s="88"/>
      <c r="H74" s="454"/>
    </row>
    <row r="75" spans="1:8" hidden="1">
      <c r="A75" s="436">
        <v>4810340006459</v>
      </c>
      <c r="B75" s="414" t="s">
        <v>3014</v>
      </c>
      <c r="C75" s="421" t="s">
        <v>3015</v>
      </c>
      <c r="D75" s="418">
        <v>12</v>
      </c>
      <c r="E75" s="413">
        <v>46.8</v>
      </c>
      <c r="F75" s="454"/>
      <c r="G75" s="88"/>
      <c r="H75" s="454"/>
    </row>
    <row r="76" spans="1:8" hidden="1">
      <c r="A76" s="437"/>
      <c r="B76" s="415"/>
      <c r="C76" s="421" t="s">
        <v>3016</v>
      </c>
      <c r="D76" s="418">
        <v>12</v>
      </c>
      <c r="E76" s="413">
        <v>46.8</v>
      </c>
      <c r="F76" s="454"/>
      <c r="G76" s="88"/>
      <c r="H76" s="454"/>
    </row>
    <row r="77" spans="1:8" hidden="1">
      <c r="A77" s="436">
        <v>4810340006428</v>
      </c>
      <c r="B77" s="414" t="s">
        <v>3017</v>
      </c>
      <c r="C77" s="421" t="s">
        <v>3018</v>
      </c>
      <c r="D77" s="418">
        <v>12</v>
      </c>
      <c r="E77" s="413">
        <v>46.8</v>
      </c>
      <c r="F77" s="454"/>
      <c r="G77" s="88"/>
      <c r="H77" s="454"/>
    </row>
    <row r="78" spans="1:8" hidden="1">
      <c r="A78" s="420"/>
      <c r="B78" s="414"/>
      <c r="C78" s="438" t="s">
        <v>3019</v>
      </c>
      <c r="D78" s="418"/>
      <c r="E78" s="413"/>
      <c r="F78" s="454"/>
      <c r="G78" s="88"/>
      <c r="H78" s="454"/>
    </row>
    <row r="79" spans="1:8" hidden="1">
      <c r="A79" s="439">
        <v>4810340004257</v>
      </c>
      <c r="B79" s="440" t="s">
        <v>3020</v>
      </c>
      <c r="C79" s="441" t="s">
        <v>3021</v>
      </c>
      <c r="D79" s="418">
        <v>24</v>
      </c>
      <c r="E79" s="413">
        <v>20.9</v>
      </c>
      <c r="F79" s="454"/>
      <c r="G79" s="88"/>
      <c r="H79" s="454"/>
    </row>
    <row r="80" spans="1:8" ht="18">
      <c r="A80" s="420"/>
      <c r="B80" s="414"/>
      <c r="C80" s="419" t="s">
        <v>3022</v>
      </c>
      <c r="D80" s="418"/>
      <c r="E80" s="413"/>
      <c r="F80" s="454"/>
      <c r="G80" s="88"/>
      <c r="H80" s="454"/>
    </row>
    <row r="81" spans="1:8" ht="15">
      <c r="A81" s="420"/>
      <c r="B81" s="414"/>
      <c r="C81" s="435" t="s">
        <v>3228</v>
      </c>
      <c r="D81" s="418"/>
      <c r="E81" s="413"/>
      <c r="F81" s="454"/>
      <c r="G81" s="88"/>
      <c r="H81" s="454"/>
    </row>
    <row r="82" spans="1:8">
      <c r="A82" s="420">
        <v>4810340006060</v>
      </c>
      <c r="B82" s="414" t="s">
        <v>3023</v>
      </c>
      <c r="C82" s="421" t="s">
        <v>3024</v>
      </c>
      <c r="D82" s="418">
        <v>18</v>
      </c>
      <c r="E82" s="413">
        <v>57</v>
      </c>
      <c r="F82" s="454"/>
      <c r="G82" s="88"/>
      <c r="H82" s="454"/>
    </row>
    <row r="83" spans="1:8">
      <c r="A83" s="420">
        <v>4810340006077</v>
      </c>
      <c r="B83" s="414" t="s">
        <v>3025</v>
      </c>
      <c r="C83" s="421" t="s">
        <v>3026</v>
      </c>
      <c r="D83" s="418">
        <v>18</v>
      </c>
      <c r="E83" s="413">
        <v>57</v>
      </c>
      <c r="F83" s="454"/>
      <c r="G83" s="88"/>
      <c r="H83" s="454"/>
    </row>
    <row r="84" spans="1:8">
      <c r="A84" s="420">
        <v>4810340006084</v>
      </c>
      <c r="B84" s="414" t="s">
        <v>3027</v>
      </c>
      <c r="C84" s="421" t="s">
        <v>3028</v>
      </c>
      <c r="D84" s="418">
        <v>18</v>
      </c>
      <c r="E84" s="413">
        <v>57</v>
      </c>
      <c r="F84" s="454"/>
      <c r="G84" s="88"/>
      <c r="H84" s="454"/>
    </row>
    <row r="85" spans="1:8">
      <c r="A85" s="420">
        <v>4810340006091</v>
      </c>
      <c r="B85" s="414" t="s">
        <v>3029</v>
      </c>
      <c r="C85" s="421" t="s">
        <v>3030</v>
      </c>
      <c r="D85" s="418">
        <v>18</v>
      </c>
      <c r="E85" s="413">
        <v>57</v>
      </c>
      <c r="F85" s="454"/>
      <c r="G85" s="88"/>
      <c r="H85" s="454"/>
    </row>
    <row r="86" spans="1:8">
      <c r="A86" s="420">
        <v>4810340006107</v>
      </c>
      <c r="B86" s="414" t="s">
        <v>3031</v>
      </c>
      <c r="C86" s="421" t="s">
        <v>3032</v>
      </c>
      <c r="D86" s="418">
        <v>18</v>
      </c>
      <c r="E86" s="413">
        <v>57</v>
      </c>
      <c r="F86" s="454"/>
      <c r="G86" s="88"/>
      <c r="H86" s="454"/>
    </row>
    <row r="87" spans="1:8">
      <c r="A87" s="420">
        <v>4810340006114</v>
      </c>
      <c r="B87" s="414" t="s">
        <v>3033</v>
      </c>
      <c r="C87" s="421" t="s">
        <v>3034</v>
      </c>
      <c r="D87" s="418">
        <v>18</v>
      </c>
      <c r="E87" s="413">
        <v>57</v>
      </c>
      <c r="F87" s="454"/>
      <c r="G87" s="88"/>
      <c r="H87" s="454"/>
    </row>
    <row r="88" spans="1:8">
      <c r="A88" s="420">
        <v>4810340006121</v>
      </c>
      <c r="B88" s="414" t="s">
        <v>3035</v>
      </c>
      <c r="C88" s="421" t="s">
        <v>3036</v>
      </c>
      <c r="D88" s="418">
        <v>18</v>
      </c>
      <c r="E88" s="413">
        <v>57</v>
      </c>
      <c r="F88" s="454"/>
      <c r="G88" s="88"/>
      <c r="H88" s="454"/>
    </row>
    <row r="89" spans="1:8" hidden="1">
      <c r="A89" s="420">
        <v>4810340006138</v>
      </c>
      <c r="B89" s="414" t="s">
        <v>3037</v>
      </c>
      <c r="C89" s="421" t="s">
        <v>3038</v>
      </c>
      <c r="D89" s="418">
        <v>18</v>
      </c>
      <c r="E89" s="413">
        <v>57</v>
      </c>
      <c r="F89" s="454"/>
      <c r="G89" s="88"/>
      <c r="H89" s="454"/>
    </row>
    <row r="90" spans="1:8" ht="15" hidden="1">
      <c r="A90" s="420"/>
      <c r="B90" s="414"/>
      <c r="C90" s="435" t="s">
        <v>3039</v>
      </c>
      <c r="D90" s="418"/>
      <c r="E90" s="413"/>
      <c r="F90" s="454"/>
      <c r="G90" s="88"/>
      <c r="H90" s="454"/>
    </row>
    <row r="91" spans="1:8" hidden="1">
      <c r="A91" s="420">
        <v>4810340004950</v>
      </c>
      <c r="B91" s="414" t="s">
        <v>3040</v>
      </c>
      <c r="C91" s="421" t="s">
        <v>3041</v>
      </c>
      <c r="D91" s="442">
        <v>12</v>
      </c>
      <c r="E91" s="413">
        <v>49.6</v>
      </c>
      <c r="F91" s="454"/>
      <c r="G91" s="88"/>
      <c r="H91" s="454"/>
    </row>
    <row r="92" spans="1:8" hidden="1">
      <c r="A92" s="420">
        <v>4810340004943</v>
      </c>
      <c r="B92" s="414" t="s">
        <v>3042</v>
      </c>
      <c r="C92" s="421" t="s">
        <v>3043</v>
      </c>
      <c r="D92" s="442">
        <v>12</v>
      </c>
      <c r="E92" s="413">
        <v>49.6</v>
      </c>
      <c r="F92" s="454"/>
      <c r="G92" s="88"/>
      <c r="H92" s="454"/>
    </row>
    <row r="93" spans="1:8" hidden="1">
      <c r="A93" s="420">
        <v>4810340004967</v>
      </c>
      <c r="B93" s="414" t="s">
        <v>3044</v>
      </c>
      <c r="C93" s="421" t="s">
        <v>3045</v>
      </c>
      <c r="D93" s="442">
        <v>12</v>
      </c>
      <c r="E93" s="413">
        <v>49.6</v>
      </c>
      <c r="F93" s="454"/>
      <c r="G93" s="88"/>
      <c r="H93" s="454"/>
    </row>
    <row r="94" spans="1:8" hidden="1">
      <c r="A94" s="420">
        <v>4810340004998</v>
      </c>
      <c r="B94" s="414" t="s">
        <v>3046</v>
      </c>
      <c r="C94" s="421" t="s">
        <v>3047</v>
      </c>
      <c r="D94" s="442">
        <v>12</v>
      </c>
      <c r="E94" s="413">
        <v>49.6</v>
      </c>
      <c r="F94" s="454"/>
      <c r="G94" s="88"/>
      <c r="H94" s="454"/>
    </row>
    <row r="95" spans="1:8" hidden="1">
      <c r="A95" s="420">
        <v>4810340004981</v>
      </c>
      <c r="B95" s="414" t="s">
        <v>3048</v>
      </c>
      <c r="C95" s="421" t="s">
        <v>3049</v>
      </c>
      <c r="D95" s="442">
        <v>12</v>
      </c>
      <c r="E95" s="413">
        <v>49.6</v>
      </c>
      <c r="F95" s="454"/>
      <c r="G95" s="88"/>
      <c r="H95" s="454"/>
    </row>
    <row r="96" spans="1:8" hidden="1">
      <c r="A96" s="420">
        <v>4810340004974</v>
      </c>
      <c r="B96" s="414" t="s">
        <v>3050</v>
      </c>
      <c r="C96" s="421" t="s">
        <v>3051</v>
      </c>
      <c r="D96" s="442">
        <v>12</v>
      </c>
      <c r="E96" s="413">
        <v>49.6</v>
      </c>
      <c r="F96" s="454"/>
      <c r="G96" s="88"/>
      <c r="H96" s="454"/>
    </row>
    <row r="97" spans="1:8" hidden="1">
      <c r="A97" s="420">
        <v>4810340005001</v>
      </c>
      <c r="B97" s="414" t="s">
        <v>3052</v>
      </c>
      <c r="C97" s="421" t="s">
        <v>3053</v>
      </c>
      <c r="D97" s="442">
        <v>12</v>
      </c>
      <c r="E97" s="413">
        <v>49.6</v>
      </c>
      <c r="F97" s="454"/>
      <c r="G97" s="88"/>
      <c r="H97" s="454"/>
    </row>
    <row r="98" spans="1:8" ht="15" hidden="1">
      <c r="A98" s="420"/>
      <c r="B98" s="414"/>
      <c r="C98" s="435" t="s">
        <v>3054</v>
      </c>
      <c r="D98" s="418"/>
      <c r="E98" s="413"/>
      <c r="F98" s="454"/>
      <c r="G98" s="88"/>
      <c r="H98" s="454"/>
    </row>
    <row r="99" spans="1:8" hidden="1">
      <c r="A99" s="420">
        <v>4810340004684</v>
      </c>
      <c r="B99" s="414" t="s">
        <v>3055</v>
      </c>
      <c r="C99" s="421" t="s">
        <v>3056</v>
      </c>
      <c r="D99" s="442">
        <v>10</v>
      </c>
      <c r="E99" s="413">
        <v>49.6</v>
      </c>
      <c r="F99" s="454"/>
      <c r="G99" s="88"/>
      <c r="H99" s="454"/>
    </row>
    <row r="100" spans="1:8" hidden="1">
      <c r="A100" s="420">
        <v>4810340004677</v>
      </c>
      <c r="B100" s="414" t="s">
        <v>3057</v>
      </c>
      <c r="C100" s="421" t="s">
        <v>3058</v>
      </c>
      <c r="D100" s="442">
        <v>10</v>
      </c>
      <c r="E100" s="413">
        <v>49.6</v>
      </c>
      <c r="F100" s="454"/>
      <c r="G100" s="88"/>
      <c r="H100" s="454"/>
    </row>
    <row r="101" spans="1:8" hidden="1">
      <c r="A101" s="420">
        <v>4810340004691</v>
      </c>
      <c r="B101" s="414" t="s">
        <v>3059</v>
      </c>
      <c r="C101" s="421" t="s">
        <v>3060</v>
      </c>
      <c r="D101" s="442">
        <v>10</v>
      </c>
      <c r="E101" s="413">
        <v>49.6</v>
      </c>
      <c r="F101" s="454"/>
      <c r="G101" s="88"/>
      <c r="H101" s="454"/>
    </row>
    <row r="102" spans="1:8" hidden="1">
      <c r="A102" s="420">
        <v>4810340004721</v>
      </c>
      <c r="B102" s="414" t="s">
        <v>3061</v>
      </c>
      <c r="C102" s="421" t="s">
        <v>3062</v>
      </c>
      <c r="D102" s="442">
        <v>10</v>
      </c>
      <c r="E102" s="413">
        <v>49.6</v>
      </c>
      <c r="F102" s="454"/>
      <c r="G102" s="88"/>
      <c r="H102" s="454"/>
    </row>
    <row r="103" spans="1:8" hidden="1">
      <c r="A103" s="420">
        <v>4810340004714</v>
      </c>
      <c r="B103" s="414" t="s">
        <v>3063</v>
      </c>
      <c r="C103" s="421" t="s">
        <v>3064</v>
      </c>
      <c r="D103" s="442">
        <v>10</v>
      </c>
      <c r="E103" s="413">
        <v>49.6</v>
      </c>
      <c r="F103" s="454"/>
      <c r="G103" s="88"/>
      <c r="H103" s="454"/>
    </row>
    <row r="104" spans="1:8" hidden="1">
      <c r="A104" s="420">
        <v>4810340004707</v>
      </c>
      <c r="B104" s="414" t="s">
        <v>3065</v>
      </c>
      <c r="C104" s="421" t="s">
        <v>3066</v>
      </c>
      <c r="D104" s="442">
        <v>10</v>
      </c>
      <c r="E104" s="413">
        <v>49.6</v>
      </c>
      <c r="F104" s="454"/>
      <c r="G104" s="88"/>
      <c r="H104" s="454"/>
    </row>
    <row r="105" spans="1:8" hidden="1">
      <c r="A105" s="420">
        <v>4810340004738</v>
      </c>
      <c r="B105" s="414" t="s">
        <v>3067</v>
      </c>
      <c r="C105" s="421" t="s">
        <v>3068</v>
      </c>
      <c r="D105" s="442">
        <v>10</v>
      </c>
      <c r="E105" s="413">
        <v>49.6</v>
      </c>
      <c r="F105" s="454"/>
      <c r="G105" s="88"/>
      <c r="H105" s="454"/>
    </row>
    <row r="106" spans="1:8" ht="18" hidden="1">
      <c r="A106" s="420"/>
      <c r="B106" s="414"/>
      <c r="C106" s="419" t="s">
        <v>3069</v>
      </c>
      <c r="D106" s="418"/>
      <c r="E106" s="413"/>
      <c r="F106" s="454"/>
      <c r="G106" s="88"/>
      <c r="H106" s="454"/>
    </row>
    <row r="107" spans="1:8" ht="15" hidden="1">
      <c r="A107" s="420"/>
      <c r="B107" s="414"/>
      <c r="C107" s="435" t="s">
        <v>3070</v>
      </c>
      <c r="D107" s="418"/>
      <c r="E107" s="413"/>
      <c r="F107" s="454"/>
      <c r="G107" s="88"/>
      <c r="H107" s="454"/>
    </row>
    <row r="108" spans="1:8" ht="22.5" hidden="1">
      <c r="A108" s="420">
        <v>4810340003922</v>
      </c>
      <c r="B108" s="414" t="s">
        <v>3071</v>
      </c>
      <c r="C108" s="434" t="s">
        <v>3072</v>
      </c>
      <c r="D108" s="418">
        <v>12</v>
      </c>
      <c r="E108" s="413">
        <v>45.55</v>
      </c>
      <c r="F108" s="454"/>
      <c r="G108" s="88"/>
      <c r="H108" s="454"/>
    </row>
    <row r="109" spans="1:8" hidden="1">
      <c r="A109" s="420">
        <v>4810340003915</v>
      </c>
      <c r="B109" s="414" t="s">
        <v>3073</v>
      </c>
      <c r="C109" s="434" t="s">
        <v>3074</v>
      </c>
      <c r="D109" s="418">
        <v>12</v>
      </c>
      <c r="E109" s="413">
        <v>45.55</v>
      </c>
      <c r="F109" s="454"/>
      <c r="G109" s="88"/>
      <c r="H109" s="454"/>
    </row>
    <row r="110" spans="1:8" hidden="1">
      <c r="A110" s="420">
        <v>4810340003939</v>
      </c>
      <c r="B110" s="414" t="s">
        <v>3075</v>
      </c>
      <c r="C110" s="434" t="s">
        <v>3076</v>
      </c>
      <c r="D110" s="418">
        <v>12</v>
      </c>
      <c r="E110" s="413">
        <v>45.55</v>
      </c>
      <c r="F110" s="454"/>
      <c r="G110" s="88"/>
      <c r="H110" s="454"/>
    </row>
    <row r="111" spans="1:8" hidden="1">
      <c r="A111" s="420">
        <v>4810340003946</v>
      </c>
      <c r="B111" s="414" t="s">
        <v>3077</v>
      </c>
      <c r="C111" s="434" t="s">
        <v>3078</v>
      </c>
      <c r="D111" s="418">
        <v>12</v>
      </c>
      <c r="E111" s="413">
        <v>45.55</v>
      </c>
      <c r="F111" s="454"/>
      <c r="G111" s="88"/>
      <c r="H111" s="454"/>
    </row>
    <row r="112" spans="1:8" ht="15" hidden="1">
      <c r="A112" s="420"/>
      <c r="B112" s="414"/>
      <c r="C112" s="435" t="s">
        <v>3079</v>
      </c>
      <c r="D112" s="418"/>
      <c r="E112" s="413"/>
      <c r="F112" s="454"/>
      <c r="G112" s="88"/>
      <c r="H112" s="454"/>
    </row>
    <row r="113" spans="1:8" hidden="1">
      <c r="A113" s="420">
        <v>4810340003618</v>
      </c>
      <c r="B113" s="414" t="s">
        <v>3080</v>
      </c>
      <c r="C113" s="434" t="s">
        <v>3081</v>
      </c>
      <c r="D113" s="418">
        <v>6</v>
      </c>
      <c r="E113" s="413">
        <v>64.5</v>
      </c>
      <c r="F113" s="454"/>
      <c r="G113" s="88"/>
      <c r="H113" s="454"/>
    </row>
    <row r="114" spans="1:8" hidden="1">
      <c r="A114" s="420">
        <v>4810340003601</v>
      </c>
      <c r="B114" s="414" t="s">
        <v>3082</v>
      </c>
      <c r="C114" s="434" t="s">
        <v>3083</v>
      </c>
      <c r="D114" s="418">
        <v>6</v>
      </c>
      <c r="E114" s="413">
        <v>64.5</v>
      </c>
      <c r="F114" s="454"/>
      <c r="G114" s="88"/>
      <c r="H114" s="454"/>
    </row>
    <row r="115" spans="1:8" hidden="1">
      <c r="A115" s="420">
        <v>4810340003625</v>
      </c>
      <c r="B115" s="414" t="s">
        <v>3084</v>
      </c>
      <c r="C115" s="434" t="s">
        <v>3085</v>
      </c>
      <c r="D115" s="418">
        <v>6</v>
      </c>
      <c r="E115" s="413">
        <v>64.5</v>
      </c>
      <c r="F115" s="454"/>
      <c r="G115" s="88"/>
      <c r="H115" s="454"/>
    </row>
    <row r="116" spans="1:8" hidden="1">
      <c r="A116" s="420">
        <v>4810340003632</v>
      </c>
      <c r="B116" s="414" t="s">
        <v>3086</v>
      </c>
      <c r="C116" s="434" t="s">
        <v>3087</v>
      </c>
      <c r="D116" s="418">
        <v>6</v>
      </c>
      <c r="E116" s="413">
        <v>64.5</v>
      </c>
      <c r="F116" s="454"/>
      <c r="G116" s="88"/>
      <c r="H116" s="454"/>
    </row>
    <row r="117" spans="1:8" ht="15" hidden="1">
      <c r="A117" s="420"/>
      <c r="B117" s="414"/>
      <c r="C117" s="435" t="s">
        <v>3088</v>
      </c>
      <c r="D117" s="418"/>
      <c r="E117" s="413"/>
      <c r="F117" s="454"/>
      <c r="G117" s="88"/>
      <c r="H117" s="454"/>
    </row>
    <row r="118" spans="1:8" hidden="1">
      <c r="A118" s="420">
        <v>4810340004127</v>
      </c>
      <c r="B118" s="414" t="s">
        <v>3089</v>
      </c>
      <c r="C118" s="421" t="s">
        <v>3090</v>
      </c>
      <c r="D118" s="418">
        <v>10</v>
      </c>
      <c r="E118" s="413">
        <v>45.55</v>
      </c>
      <c r="F118" s="454"/>
      <c r="G118" s="88"/>
      <c r="H118" s="454"/>
    </row>
    <row r="119" spans="1:8" hidden="1">
      <c r="A119" s="420">
        <v>4810340004134</v>
      </c>
      <c r="B119" s="414" t="s">
        <v>3091</v>
      </c>
      <c r="C119" s="421" t="s">
        <v>3092</v>
      </c>
      <c r="D119" s="418">
        <v>10</v>
      </c>
      <c r="E119" s="413">
        <v>45.55</v>
      </c>
      <c r="F119" s="454"/>
      <c r="G119" s="88"/>
      <c r="H119" s="454"/>
    </row>
    <row r="120" spans="1:8" hidden="1">
      <c r="A120" s="420">
        <v>4810340004110</v>
      </c>
      <c r="B120" s="414" t="s">
        <v>3093</v>
      </c>
      <c r="C120" s="421" t="s">
        <v>3094</v>
      </c>
      <c r="D120" s="418">
        <v>10</v>
      </c>
      <c r="E120" s="413">
        <v>45.55</v>
      </c>
      <c r="F120" s="454"/>
      <c r="G120" s="88"/>
      <c r="H120" s="454"/>
    </row>
    <row r="121" spans="1:8" hidden="1">
      <c r="A121" s="420">
        <v>4810340004141</v>
      </c>
      <c r="B121" s="414" t="s">
        <v>3095</v>
      </c>
      <c r="C121" s="421" t="s">
        <v>3096</v>
      </c>
      <c r="D121" s="418">
        <v>10</v>
      </c>
      <c r="E121" s="413">
        <v>45.55</v>
      </c>
      <c r="F121" s="454"/>
      <c r="G121" s="88"/>
      <c r="H121" s="454"/>
    </row>
    <row r="122" spans="1:8" ht="18">
      <c r="A122" s="420"/>
      <c r="B122" s="414"/>
      <c r="C122" s="419" t="s">
        <v>3097</v>
      </c>
      <c r="D122" s="418"/>
      <c r="E122" s="413"/>
      <c r="F122" s="454"/>
      <c r="G122" s="88"/>
      <c r="H122" s="454"/>
    </row>
    <row r="123" spans="1:8">
      <c r="A123" s="420"/>
      <c r="B123" s="414"/>
      <c r="C123" s="443" t="s">
        <v>3229</v>
      </c>
      <c r="D123" s="418"/>
      <c r="E123" s="413"/>
      <c r="F123" s="454"/>
      <c r="G123" s="88"/>
      <c r="H123" s="454"/>
    </row>
    <row r="124" spans="1:8" ht="25.5">
      <c r="A124" s="420">
        <v>4810340002666</v>
      </c>
      <c r="B124" s="414" t="s">
        <v>3098</v>
      </c>
      <c r="C124" s="417" t="s">
        <v>3099</v>
      </c>
      <c r="D124" s="418">
        <v>40</v>
      </c>
      <c r="E124" s="413">
        <v>22.8</v>
      </c>
      <c r="F124" s="454"/>
      <c r="G124" s="88"/>
      <c r="H124" s="454"/>
    </row>
    <row r="125" spans="1:8" ht="25.5">
      <c r="A125" s="420">
        <v>4810340002659</v>
      </c>
      <c r="B125" s="414" t="s">
        <v>3100</v>
      </c>
      <c r="C125" s="417" t="s">
        <v>3101</v>
      </c>
      <c r="D125" s="418">
        <v>40</v>
      </c>
      <c r="E125" s="413">
        <v>22.8</v>
      </c>
      <c r="F125" s="454"/>
      <c r="G125" s="88"/>
      <c r="H125" s="454"/>
    </row>
    <row r="126" spans="1:8" hidden="1">
      <c r="A126" s="420"/>
      <c r="B126" s="414"/>
      <c r="C126" s="443" t="s">
        <v>3102</v>
      </c>
      <c r="D126" s="418"/>
      <c r="E126" s="413"/>
      <c r="F126" s="454"/>
      <c r="G126" s="88"/>
      <c r="H126" s="454"/>
    </row>
    <row r="127" spans="1:8" hidden="1">
      <c r="A127" s="420">
        <v>4810340005384</v>
      </c>
      <c r="B127" s="414" t="s">
        <v>3103</v>
      </c>
      <c r="C127" s="434" t="s">
        <v>3104</v>
      </c>
      <c r="D127" s="418">
        <v>24</v>
      </c>
      <c r="E127" s="413">
        <v>20.9</v>
      </c>
      <c r="F127" s="454"/>
      <c r="G127" s="88"/>
      <c r="H127" s="454"/>
    </row>
    <row r="128" spans="1:8" hidden="1">
      <c r="A128" s="420">
        <v>4810340005377</v>
      </c>
      <c r="B128" s="414" t="s">
        <v>3105</v>
      </c>
      <c r="C128" s="434" t="s">
        <v>3106</v>
      </c>
      <c r="D128" s="418">
        <v>24</v>
      </c>
      <c r="E128" s="413">
        <v>20.9</v>
      </c>
      <c r="F128" s="454"/>
      <c r="G128" s="88"/>
      <c r="H128" s="454"/>
    </row>
    <row r="129" spans="1:8" hidden="1">
      <c r="A129" s="420">
        <v>4810340005360</v>
      </c>
      <c r="B129" s="414" t="s">
        <v>3107</v>
      </c>
      <c r="C129" s="434" t="s">
        <v>3108</v>
      </c>
      <c r="D129" s="418">
        <v>24</v>
      </c>
      <c r="E129" s="413">
        <v>20.9</v>
      </c>
      <c r="F129" s="454"/>
      <c r="G129" s="88"/>
      <c r="H129" s="454"/>
    </row>
    <row r="130" spans="1:8" hidden="1">
      <c r="A130" s="423">
        <v>4810340004257</v>
      </c>
      <c r="B130" s="424" t="s">
        <v>3020</v>
      </c>
      <c r="C130" s="444" t="s">
        <v>3109</v>
      </c>
      <c r="D130" s="426">
        <v>24</v>
      </c>
      <c r="E130" s="413">
        <v>20.9</v>
      </c>
      <c r="F130" s="454"/>
      <c r="G130" s="88"/>
      <c r="H130" s="454"/>
    </row>
    <row r="131" spans="1:8" hidden="1">
      <c r="A131" s="420"/>
      <c r="B131" s="414"/>
      <c r="C131" s="443" t="s">
        <v>3019</v>
      </c>
      <c r="D131" s="415"/>
      <c r="E131" s="418"/>
      <c r="F131" s="454"/>
      <c r="G131" s="88"/>
      <c r="H131" s="454"/>
    </row>
    <row r="132" spans="1:8" ht="25.5" hidden="1">
      <c r="A132" s="423">
        <v>4810340002475</v>
      </c>
      <c r="B132" s="424" t="s">
        <v>3110</v>
      </c>
      <c r="C132" s="445" t="s">
        <v>3111</v>
      </c>
      <c r="D132" s="446">
        <v>40</v>
      </c>
      <c r="E132" s="413">
        <v>22.8</v>
      </c>
      <c r="F132" s="454"/>
      <c r="G132" s="88"/>
      <c r="H132" s="454"/>
    </row>
    <row r="133" spans="1:8" ht="18" hidden="1">
      <c r="A133" s="420"/>
      <c r="B133" s="414"/>
      <c r="C133" s="419" t="s">
        <v>3112</v>
      </c>
      <c r="D133" s="415"/>
      <c r="E133" s="418"/>
      <c r="F133" s="454"/>
      <c r="G133" s="88"/>
      <c r="H133" s="454"/>
    </row>
    <row r="134" spans="1:8" hidden="1">
      <c r="A134" s="420">
        <v>4810340004554</v>
      </c>
      <c r="B134" s="447" t="s">
        <v>3113</v>
      </c>
      <c r="C134" s="434" t="s">
        <v>3114</v>
      </c>
      <c r="D134" s="415">
        <v>6</v>
      </c>
      <c r="E134" s="413">
        <v>64.510000000000005</v>
      </c>
      <c r="F134" s="454"/>
      <c r="G134" s="88"/>
      <c r="H134" s="454"/>
    </row>
    <row r="135" spans="1:8" hidden="1">
      <c r="A135" s="420">
        <v>4810340004530</v>
      </c>
      <c r="B135" s="447" t="s">
        <v>3115</v>
      </c>
      <c r="C135" s="434" t="s">
        <v>3116</v>
      </c>
      <c r="D135" s="415">
        <v>6</v>
      </c>
      <c r="E135" s="413">
        <v>64.510000000000005</v>
      </c>
      <c r="F135" s="454"/>
      <c r="G135" s="88"/>
      <c r="H135" s="454"/>
    </row>
    <row r="136" spans="1:8" hidden="1">
      <c r="A136" s="420">
        <v>4810340004561</v>
      </c>
      <c r="B136" s="447" t="s">
        <v>3117</v>
      </c>
      <c r="C136" s="434" t="s">
        <v>3118</v>
      </c>
      <c r="D136" s="415">
        <v>6</v>
      </c>
      <c r="E136" s="413">
        <v>64.510000000000005</v>
      </c>
      <c r="F136" s="454"/>
      <c r="G136" s="88"/>
      <c r="H136" s="454"/>
    </row>
    <row r="137" spans="1:8" hidden="1">
      <c r="A137" s="420">
        <v>4810340004547</v>
      </c>
      <c r="B137" s="447" t="s">
        <v>3119</v>
      </c>
      <c r="C137" s="434" t="s">
        <v>3120</v>
      </c>
      <c r="D137" s="415">
        <v>6</v>
      </c>
      <c r="E137" s="413">
        <v>64.510000000000005</v>
      </c>
      <c r="F137" s="454"/>
      <c r="G137" s="88"/>
      <c r="H137" s="454"/>
    </row>
    <row r="138" spans="1:8" ht="18">
      <c r="A138" s="420"/>
      <c r="B138" s="414"/>
      <c r="C138" s="419" t="s">
        <v>3121</v>
      </c>
      <c r="D138" s="418"/>
      <c r="E138" s="413"/>
      <c r="F138" s="454"/>
      <c r="G138" s="88"/>
      <c r="H138" s="454"/>
    </row>
    <row r="139" spans="1:8" ht="15" hidden="1">
      <c r="A139" s="420"/>
      <c r="B139" s="414"/>
      <c r="C139" s="435" t="s">
        <v>3122</v>
      </c>
      <c r="D139" s="418"/>
      <c r="E139" s="413"/>
      <c r="F139" s="454"/>
      <c r="G139" s="88"/>
      <c r="H139" s="454"/>
    </row>
    <row r="140" spans="1:8" ht="25.5" hidden="1">
      <c r="A140" s="448">
        <v>4810340000655</v>
      </c>
      <c r="B140" s="414" t="s">
        <v>3123</v>
      </c>
      <c r="C140" s="417" t="s">
        <v>3124</v>
      </c>
      <c r="D140" s="418">
        <v>12</v>
      </c>
      <c r="E140" s="413">
        <v>47.4</v>
      </c>
      <c r="F140" s="454"/>
      <c r="G140" s="88"/>
      <c r="H140" s="454"/>
    </row>
    <row r="141" spans="1:8" ht="25.5" hidden="1">
      <c r="A141" s="448">
        <v>4810340000662</v>
      </c>
      <c r="B141" s="414" t="s">
        <v>3125</v>
      </c>
      <c r="C141" s="417" t="s">
        <v>3126</v>
      </c>
      <c r="D141" s="418">
        <v>12</v>
      </c>
      <c r="E141" s="413">
        <v>47.4</v>
      </c>
      <c r="F141" s="454"/>
      <c r="G141" s="88"/>
      <c r="H141" s="454"/>
    </row>
    <row r="142" spans="1:8" ht="25.5" hidden="1">
      <c r="A142" s="448">
        <v>4810340000556</v>
      </c>
      <c r="B142" s="414" t="s">
        <v>3127</v>
      </c>
      <c r="C142" s="417" t="s">
        <v>3128</v>
      </c>
      <c r="D142" s="418">
        <v>12</v>
      </c>
      <c r="E142" s="413">
        <v>47.4</v>
      </c>
      <c r="F142" s="454"/>
      <c r="G142" s="88"/>
      <c r="H142" s="454"/>
    </row>
    <row r="143" spans="1:8" ht="25.5" hidden="1">
      <c r="A143" s="448">
        <v>4810340004271</v>
      </c>
      <c r="B143" s="414" t="s">
        <v>3129</v>
      </c>
      <c r="C143" s="417" t="s">
        <v>3130</v>
      </c>
      <c r="D143" s="418">
        <v>12</v>
      </c>
      <c r="E143" s="413">
        <v>47.4</v>
      </c>
      <c r="F143" s="454"/>
      <c r="G143" s="88"/>
      <c r="H143" s="454"/>
    </row>
    <row r="144" spans="1:8" ht="25.5" hidden="1">
      <c r="A144" s="448">
        <v>4810340000624</v>
      </c>
      <c r="B144" s="414" t="s">
        <v>3131</v>
      </c>
      <c r="C144" s="417" t="s">
        <v>3132</v>
      </c>
      <c r="D144" s="418">
        <v>12</v>
      </c>
      <c r="E144" s="413">
        <v>47.4</v>
      </c>
      <c r="F144" s="454"/>
      <c r="G144" s="88"/>
      <c r="H144" s="454"/>
    </row>
    <row r="145" spans="1:8" ht="25.5" hidden="1">
      <c r="A145" s="448">
        <v>4810340000648</v>
      </c>
      <c r="B145" s="414" t="s">
        <v>3133</v>
      </c>
      <c r="C145" s="417" t="s">
        <v>3134</v>
      </c>
      <c r="D145" s="418">
        <v>12</v>
      </c>
      <c r="E145" s="413">
        <v>47.4</v>
      </c>
      <c r="F145" s="454"/>
      <c r="G145" s="88"/>
      <c r="H145" s="454"/>
    </row>
    <row r="146" spans="1:8" ht="25.5" hidden="1">
      <c r="A146" s="448">
        <v>4810340001065</v>
      </c>
      <c r="B146" s="414" t="s">
        <v>3135</v>
      </c>
      <c r="C146" s="417" t="s">
        <v>3136</v>
      </c>
      <c r="D146" s="418">
        <v>12</v>
      </c>
      <c r="E146" s="413">
        <v>47.4</v>
      </c>
      <c r="F146" s="454"/>
      <c r="G146" s="88"/>
      <c r="H146" s="454"/>
    </row>
    <row r="147" spans="1:8" ht="25.5" hidden="1">
      <c r="A147" s="448">
        <v>4810340001072</v>
      </c>
      <c r="B147" s="414" t="s">
        <v>3137</v>
      </c>
      <c r="C147" s="417" t="s">
        <v>3138</v>
      </c>
      <c r="D147" s="418">
        <v>12</v>
      </c>
      <c r="E147" s="413">
        <v>47.4</v>
      </c>
      <c r="F147" s="454"/>
      <c r="G147" s="88"/>
      <c r="H147" s="454"/>
    </row>
    <row r="148" spans="1:8" ht="25.5" hidden="1">
      <c r="A148" s="448">
        <v>4810340001089</v>
      </c>
      <c r="B148" s="414" t="s">
        <v>3139</v>
      </c>
      <c r="C148" s="417" t="s">
        <v>3140</v>
      </c>
      <c r="D148" s="418">
        <v>12</v>
      </c>
      <c r="E148" s="413">
        <v>47.4</v>
      </c>
      <c r="F148" s="454"/>
      <c r="G148" s="88"/>
      <c r="H148" s="454"/>
    </row>
    <row r="149" spans="1:8" ht="15">
      <c r="A149" s="420"/>
      <c r="B149" s="414"/>
      <c r="C149" s="435" t="s">
        <v>3141</v>
      </c>
      <c r="D149" s="418"/>
      <c r="E149" s="413"/>
      <c r="F149" s="454"/>
      <c r="G149" s="88"/>
      <c r="H149" s="454"/>
    </row>
    <row r="150" spans="1:8" ht="25.5" hidden="1">
      <c r="A150" s="420">
        <v>4810340000594</v>
      </c>
      <c r="B150" s="414" t="s">
        <v>3142</v>
      </c>
      <c r="C150" s="417" t="s">
        <v>3143</v>
      </c>
      <c r="D150" s="418">
        <v>6</v>
      </c>
      <c r="E150" s="413">
        <v>64.5</v>
      </c>
      <c r="F150" s="454"/>
      <c r="G150" s="88"/>
      <c r="H150" s="454"/>
    </row>
    <row r="151" spans="1:8" ht="25.5" hidden="1">
      <c r="A151" s="420">
        <v>4810340000617</v>
      </c>
      <c r="B151" s="414" t="s">
        <v>3144</v>
      </c>
      <c r="C151" s="417" t="s">
        <v>3145</v>
      </c>
      <c r="D151" s="418">
        <v>6</v>
      </c>
      <c r="E151" s="413">
        <v>64.5</v>
      </c>
      <c r="F151" s="454"/>
      <c r="G151" s="88"/>
      <c r="H151" s="454"/>
    </row>
    <row r="152" spans="1:8" ht="25.5">
      <c r="A152" s="420">
        <v>4810340000587</v>
      </c>
      <c r="B152" s="414" t="s">
        <v>3146</v>
      </c>
      <c r="C152" s="417" t="s">
        <v>3147</v>
      </c>
      <c r="D152" s="418">
        <v>6</v>
      </c>
      <c r="E152" s="413">
        <v>64.5</v>
      </c>
      <c r="F152" s="454"/>
      <c r="G152" s="88"/>
      <c r="H152" s="454"/>
    </row>
    <row r="153" spans="1:8" ht="25.5" hidden="1">
      <c r="A153" s="420">
        <v>4810340004288</v>
      </c>
      <c r="B153" s="414" t="s">
        <v>3148</v>
      </c>
      <c r="C153" s="417" t="s">
        <v>3149</v>
      </c>
      <c r="D153" s="418">
        <v>6</v>
      </c>
      <c r="E153" s="413">
        <v>64.5</v>
      </c>
      <c r="F153" s="454"/>
      <c r="G153" s="88"/>
      <c r="H153" s="454"/>
    </row>
    <row r="154" spans="1:8" ht="25.5">
      <c r="A154" s="420">
        <v>4810340000570</v>
      </c>
      <c r="B154" s="414" t="s">
        <v>3150</v>
      </c>
      <c r="C154" s="417" t="s">
        <v>3151</v>
      </c>
      <c r="D154" s="418">
        <v>6</v>
      </c>
      <c r="E154" s="413">
        <v>64.5</v>
      </c>
      <c r="F154" s="454"/>
      <c r="G154" s="88"/>
      <c r="H154" s="454"/>
    </row>
    <row r="155" spans="1:8" ht="25.5">
      <c r="A155" s="420">
        <v>4810340000600</v>
      </c>
      <c r="B155" s="414" t="s">
        <v>3152</v>
      </c>
      <c r="C155" s="417" t="s">
        <v>3153</v>
      </c>
      <c r="D155" s="418">
        <v>6</v>
      </c>
      <c r="E155" s="413">
        <v>64.5</v>
      </c>
      <c r="F155" s="454"/>
      <c r="G155" s="88"/>
      <c r="H155" s="454"/>
    </row>
    <row r="156" spans="1:8" ht="25.5">
      <c r="A156" s="420">
        <v>4810340001034</v>
      </c>
      <c r="B156" s="414" t="s">
        <v>3154</v>
      </c>
      <c r="C156" s="417" t="s">
        <v>3155</v>
      </c>
      <c r="D156" s="418">
        <v>6</v>
      </c>
      <c r="E156" s="413">
        <v>64.5</v>
      </c>
      <c r="F156" s="454"/>
      <c r="G156" s="88"/>
      <c r="H156" s="454"/>
    </row>
    <row r="157" spans="1:8" ht="25.5">
      <c r="A157" s="420">
        <v>4810340001041</v>
      </c>
      <c r="B157" s="414" t="s">
        <v>3156</v>
      </c>
      <c r="C157" s="417" t="s">
        <v>3157</v>
      </c>
      <c r="D157" s="418">
        <v>6</v>
      </c>
      <c r="E157" s="413">
        <v>64.5</v>
      </c>
      <c r="F157" s="454"/>
      <c r="G157" s="88"/>
      <c r="H157" s="454"/>
    </row>
    <row r="158" spans="1:8" ht="25.5">
      <c r="A158" s="420">
        <v>4810340001058</v>
      </c>
      <c r="B158" s="414" t="s">
        <v>3158</v>
      </c>
      <c r="C158" s="417" t="s">
        <v>3159</v>
      </c>
      <c r="D158" s="418">
        <v>6</v>
      </c>
      <c r="E158" s="413">
        <v>64.5</v>
      </c>
      <c r="F158" s="454"/>
      <c r="G158" s="88"/>
      <c r="H158" s="454"/>
    </row>
    <row r="159" spans="1:8" ht="18">
      <c r="A159" s="420"/>
      <c r="B159" s="414"/>
      <c r="C159" s="419" t="s">
        <v>3160</v>
      </c>
      <c r="D159" s="418"/>
      <c r="E159" s="413"/>
      <c r="F159" s="454"/>
      <c r="G159" s="88"/>
      <c r="H159" s="454"/>
    </row>
    <row r="160" spans="1:8" ht="15" hidden="1">
      <c r="A160" s="420"/>
      <c r="B160" s="414"/>
      <c r="C160" s="435" t="s">
        <v>3161</v>
      </c>
      <c r="D160" s="418"/>
      <c r="E160" s="413"/>
      <c r="F160" s="454"/>
      <c r="G160" s="88"/>
      <c r="H160" s="454"/>
    </row>
    <row r="161" spans="1:8" hidden="1">
      <c r="A161" s="420">
        <v>4810340005155</v>
      </c>
      <c r="B161" s="414" t="s">
        <v>3162</v>
      </c>
      <c r="C161" s="434" t="s">
        <v>3163</v>
      </c>
      <c r="D161" s="418">
        <v>24</v>
      </c>
      <c r="E161" s="413">
        <v>19</v>
      </c>
      <c r="F161" s="454"/>
      <c r="G161" s="88"/>
      <c r="H161" s="454"/>
    </row>
    <row r="162" spans="1:8" hidden="1">
      <c r="A162" s="420">
        <v>4810340005186</v>
      </c>
      <c r="B162" s="414" t="s">
        <v>3164</v>
      </c>
      <c r="C162" s="434" t="s">
        <v>3165</v>
      </c>
      <c r="D162" s="418">
        <v>24</v>
      </c>
      <c r="E162" s="413">
        <v>19</v>
      </c>
      <c r="F162" s="454"/>
      <c r="G162" s="88"/>
      <c r="H162" s="454"/>
    </row>
    <row r="163" spans="1:8" hidden="1">
      <c r="A163" s="420">
        <v>4810340005162</v>
      </c>
      <c r="B163" s="414" t="s">
        <v>3166</v>
      </c>
      <c r="C163" s="434" t="s">
        <v>3167</v>
      </c>
      <c r="D163" s="418">
        <v>24</v>
      </c>
      <c r="E163" s="413">
        <v>19</v>
      </c>
      <c r="F163" s="454"/>
      <c r="G163" s="88"/>
      <c r="H163" s="454"/>
    </row>
    <row r="164" spans="1:8" hidden="1">
      <c r="A164" s="420">
        <v>4810340005179</v>
      </c>
      <c r="B164" s="414" t="s">
        <v>3168</v>
      </c>
      <c r="C164" s="434" t="s">
        <v>3169</v>
      </c>
      <c r="D164" s="418">
        <v>24</v>
      </c>
      <c r="E164" s="413">
        <v>19</v>
      </c>
      <c r="F164" s="454"/>
      <c r="G164" s="88"/>
      <c r="H164" s="454"/>
    </row>
    <row r="165" spans="1:8" hidden="1">
      <c r="A165" s="420">
        <v>4810340005193</v>
      </c>
      <c r="B165" s="414" t="s">
        <v>3170</v>
      </c>
      <c r="C165" s="434" t="s">
        <v>3171</v>
      </c>
      <c r="D165" s="418">
        <v>24</v>
      </c>
      <c r="E165" s="413">
        <v>19</v>
      </c>
      <c r="F165" s="454"/>
      <c r="G165" s="88"/>
      <c r="H165" s="454"/>
    </row>
    <row r="166" spans="1:8" hidden="1">
      <c r="A166" s="420">
        <v>4810340005209</v>
      </c>
      <c r="B166" s="414" t="s">
        <v>3172</v>
      </c>
      <c r="C166" s="434" t="s">
        <v>3173</v>
      </c>
      <c r="D166" s="418">
        <v>24</v>
      </c>
      <c r="E166" s="413">
        <v>19</v>
      </c>
      <c r="F166" s="454"/>
      <c r="G166" s="88"/>
      <c r="H166" s="454"/>
    </row>
    <row r="167" spans="1:8" hidden="1">
      <c r="A167" s="420">
        <v>4810340005148</v>
      </c>
      <c r="B167" s="414" t="s">
        <v>3174</v>
      </c>
      <c r="C167" s="434" t="s">
        <v>3175</v>
      </c>
      <c r="D167" s="418">
        <v>24</v>
      </c>
      <c r="E167" s="413">
        <v>19</v>
      </c>
      <c r="F167" s="454"/>
      <c r="G167" s="88"/>
      <c r="H167" s="454"/>
    </row>
    <row r="168" spans="1:8" hidden="1">
      <c r="A168" s="420">
        <v>4810340005124</v>
      </c>
      <c r="B168" s="414" t="s">
        <v>3176</v>
      </c>
      <c r="C168" s="434" t="s">
        <v>3177</v>
      </c>
      <c r="D168" s="418">
        <v>24</v>
      </c>
      <c r="E168" s="413">
        <v>19</v>
      </c>
      <c r="F168" s="454"/>
      <c r="G168" s="88"/>
      <c r="H168" s="454"/>
    </row>
    <row r="169" spans="1:8" hidden="1">
      <c r="A169" s="420">
        <v>4810340005131</v>
      </c>
      <c r="B169" s="414" t="s">
        <v>3178</v>
      </c>
      <c r="C169" s="434" t="s">
        <v>3179</v>
      </c>
      <c r="D169" s="418">
        <v>24</v>
      </c>
      <c r="E169" s="413">
        <v>19</v>
      </c>
      <c r="F169" s="454"/>
      <c r="G169" s="88"/>
      <c r="H169" s="454"/>
    </row>
    <row r="170" spans="1:8" ht="15" hidden="1">
      <c r="A170" s="420"/>
      <c r="B170" s="414"/>
      <c r="C170" s="435" t="s">
        <v>3180</v>
      </c>
      <c r="D170" s="418"/>
      <c r="E170" s="413"/>
      <c r="F170" s="454"/>
      <c r="G170" s="88"/>
      <c r="H170" s="454"/>
    </row>
    <row r="171" spans="1:8" hidden="1">
      <c r="A171" s="420">
        <v>4810340005629</v>
      </c>
      <c r="B171" s="414" t="s">
        <v>3181</v>
      </c>
      <c r="C171" s="421" t="s">
        <v>3182</v>
      </c>
      <c r="D171" s="418">
        <v>24</v>
      </c>
      <c r="E171" s="413">
        <v>28.5</v>
      </c>
      <c r="F171" s="454"/>
      <c r="G171" s="88"/>
      <c r="H171" s="454"/>
    </row>
    <row r="172" spans="1:8" hidden="1">
      <c r="A172" s="420">
        <v>4810340005643</v>
      </c>
      <c r="B172" s="414" t="s">
        <v>3183</v>
      </c>
      <c r="C172" s="421" t="s">
        <v>3184</v>
      </c>
      <c r="D172" s="418">
        <v>24</v>
      </c>
      <c r="E172" s="413">
        <v>28.5</v>
      </c>
      <c r="F172" s="454"/>
      <c r="G172" s="88"/>
      <c r="H172" s="454"/>
    </row>
    <row r="173" spans="1:8" hidden="1">
      <c r="A173" s="420">
        <v>4810340005636</v>
      </c>
      <c r="B173" s="414" t="s">
        <v>3185</v>
      </c>
      <c r="C173" s="421" t="s">
        <v>3186</v>
      </c>
      <c r="D173" s="418">
        <v>24</v>
      </c>
      <c r="E173" s="413">
        <v>28.5</v>
      </c>
      <c r="F173" s="454"/>
      <c r="G173" s="88"/>
      <c r="H173" s="454"/>
    </row>
    <row r="174" spans="1:8" ht="15" hidden="1">
      <c r="A174" s="420"/>
      <c r="B174" s="414"/>
      <c r="C174" s="435" t="s">
        <v>3187</v>
      </c>
      <c r="D174" s="418"/>
      <c r="E174" s="413"/>
      <c r="F174" s="454"/>
      <c r="G174" s="88"/>
      <c r="H174" s="454"/>
    </row>
    <row r="175" spans="1:8" hidden="1">
      <c r="A175" s="420">
        <v>4810340005858</v>
      </c>
      <c r="B175" s="414" t="s">
        <v>3188</v>
      </c>
      <c r="C175" s="421" t="s">
        <v>3189</v>
      </c>
      <c r="D175" s="418">
        <v>8</v>
      </c>
      <c r="E175" s="413">
        <v>38.200000000000003</v>
      </c>
      <c r="F175" s="454"/>
      <c r="G175" s="88"/>
      <c r="H175" s="454"/>
    </row>
    <row r="176" spans="1:8" hidden="1">
      <c r="A176" s="420">
        <v>4810340005872</v>
      </c>
      <c r="B176" s="414" t="s">
        <v>3190</v>
      </c>
      <c r="C176" s="421" t="s">
        <v>3191</v>
      </c>
      <c r="D176" s="418">
        <v>8</v>
      </c>
      <c r="E176" s="413">
        <v>38.200000000000003</v>
      </c>
      <c r="F176" s="454"/>
      <c r="G176" s="88"/>
      <c r="H176" s="454"/>
    </row>
    <row r="177" spans="1:8" hidden="1">
      <c r="A177" s="420">
        <v>4810340005865</v>
      </c>
      <c r="B177" s="414" t="s">
        <v>3192</v>
      </c>
      <c r="C177" s="421" t="s">
        <v>3193</v>
      </c>
      <c r="D177" s="418">
        <v>8</v>
      </c>
      <c r="E177" s="413">
        <v>38.200000000000003</v>
      </c>
      <c r="F177" s="454"/>
      <c r="G177" s="88"/>
      <c r="H177" s="454"/>
    </row>
    <row r="178" spans="1:8" ht="15">
      <c r="A178" s="423"/>
      <c r="B178" s="424"/>
      <c r="C178" s="449" t="s">
        <v>3194</v>
      </c>
      <c r="D178" s="426"/>
      <c r="E178" s="427"/>
      <c r="F178" s="454"/>
      <c r="G178" s="88"/>
      <c r="H178" s="454"/>
    </row>
    <row r="179" spans="1:8">
      <c r="A179" s="423">
        <v>4810340005506</v>
      </c>
      <c r="B179" s="424" t="s">
        <v>3195</v>
      </c>
      <c r="C179" s="428" t="s">
        <v>3196</v>
      </c>
      <c r="D179" s="426">
        <v>18</v>
      </c>
      <c r="E179" s="413">
        <v>57</v>
      </c>
      <c r="F179" s="454"/>
      <c r="G179" s="88"/>
      <c r="H179" s="454"/>
    </row>
    <row r="180" spans="1:8">
      <c r="A180" s="423">
        <v>4810340005520</v>
      </c>
      <c r="B180" s="424" t="s">
        <v>3197</v>
      </c>
      <c r="C180" s="428" t="s">
        <v>3198</v>
      </c>
      <c r="D180" s="426">
        <v>18</v>
      </c>
      <c r="E180" s="413">
        <v>57</v>
      </c>
      <c r="F180" s="454"/>
      <c r="G180" s="88"/>
      <c r="H180" s="454"/>
    </row>
    <row r="181" spans="1:8">
      <c r="A181" s="423">
        <v>4810340005513</v>
      </c>
      <c r="B181" s="424" t="s">
        <v>3199</v>
      </c>
      <c r="C181" s="428" t="s">
        <v>3200</v>
      </c>
      <c r="D181" s="426">
        <v>18</v>
      </c>
      <c r="E181" s="413">
        <v>57</v>
      </c>
      <c r="F181" s="454"/>
      <c r="G181" s="88"/>
      <c r="H181" s="454"/>
    </row>
    <row r="182" spans="1:8" ht="16.5" hidden="1">
      <c r="A182" s="420"/>
      <c r="B182" s="414"/>
      <c r="C182" s="450" t="s">
        <v>3201</v>
      </c>
      <c r="D182" s="418"/>
      <c r="E182" s="413"/>
    </row>
    <row r="183" spans="1:8" hidden="1">
      <c r="A183" s="420">
        <v>4810340005445</v>
      </c>
      <c r="B183" s="414" t="s">
        <v>3202</v>
      </c>
      <c r="C183" s="451" t="s">
        <v>3203</v>
      </c>
      <c r="D183" s="442">
        <v>12</v>
      </c>
      <c r="E183" s="413">
        <v>44.3</v>
      </c>
    </row>
    <row r="184" spans="1:8" hidden="1">
      <c r="A184" s="420">
        <v>4810340005469</v>
      </c>
      <c r="B184" s="414" t="s">
        <v>3204</v>
      </c>
      <c r="C184" s="451" t="s">
        <v>3205</v>
      </c>
      <c r="D184" s="442">
        <v>12</v>
      </c>
      <c r="E184" s="413">
        <v>44.3</v>
      </c>
    </row>
    <row r="185" spans="1:8" hidden="1">
      <c r="A185" s="420">
        <v>4810340005452</v>
      </c>
      <c r="B185" s="414" t="s">
        <v>3206</v>
      </c>
      <c r="C185" s="451" t="s">
        <v>3207</v>
      </c>
      <c r="D185" s="442">
        <v>12</v>
      </c>
      <c r="E185" s="413">
        <v>44.3</v>
      </c>
    </row>
    <row r="186" spans="1:8" ht="16.5" hidden="1">
      <c r="A186" s="420"/>
      <c r="B186" s="414"/>
      <c r="C186" s="450" t="s">
        <v>3208</v>
      </c>
      <c r="D186" s="418"/>
      <c r="E186" s="413"/>
    </row>
    <row r="187" spans="1:8" ht="25.5" hidden="1">
      <c r="A187" s="420">
        <v>4810340005476</v>
      </c>
      <c r="B187" s="414" t="s">
        <v>3209</v>
      </c>
      <c r="C187" s="452" t="s">
        <v>3210</v>
      </c>
      <c r="D187" s="442">
        <v>12</v>
      </c>
      <c r="E187" s="413">
        <v>44.3</v>
      </c>
    </row>
    <row r="188" spans="1:8" ht="25.5" hidden="1">
      <c r="A188" s="420">
        <v>4810340005490</v>
      </c>
      <c r="B188" s="414" t="s">
        <v>3211</v>
      </c>
      <c r="C188" s="452" t="s">
        <v>3212</v>
      </c>
      <c r="D188" s="442">
        <v>12</v>
      </c>
      <c r="E188" s="413">
        <v>44.3</v>
      </c>
    </row>
    <row r="189" spans="1:8" hidden="1">
      <c r="A189" s="420">
        <v>4810340005483</v>
      </c>
      <c r="B189" s="414" t="s">
        <v>3213</v>
      </c>
      <c r="C189" s="452" t="s">
        <v>3214</v>
      </c>
      <c r="D189" s="442">
        <v>12</v>
      </c>
      <c r="E189" s="413">
        <v>44.3</v>
      </c>
    </row>
    <row r="190" spans="1:8" ht="18" hidden="1">
      <c r="A190" s="420"/>
      <c r="B190" s="414"/>
      <c r="C190" s="419" t="s">
        <v>3215</v>
      </c>
      <c r="D190" s="418"/>
      <c r="E190" s="413"/>
    </row>
    <row r="191" spans="1:8" ht="22.5" hidden="1">
      <c r="A191" s="420">
        <v>4810340005018</v>
      </c>
      <c r="B191" s="414" t="s">
        <v>3216</v>
      </c>
      <c r="C191" s="421" t="s">
        <v>3217</v>
      </c>
      <c r="D191" s="418">
        <v>12</v>
      </c>
      <c r="E191" s="413">
        <v>55.1</v>
      </c>
    </row>
    <row r="192" spans="1:8" ht="22.5" hidden="1">
      <c r="A192" s="420">
        <v>4810340005025</v>
      </c>
      <c r="B192" s="414" t="s">
        <v>3218</v>
      </c>
      <c r="C192" s="421" t="s">
        <v>3219</v>
      </c>
      <c r="D192" s="418">
        <v>12</v>
      </c>
      <c r="E192" s="413">
        <v>55.1</v>
      </c>
    </row>
    <row r="193" spans="1:5" ht="22.5" hidden="1">
      <c r="A193" s="420">
        <v>4810340005049</v>
      </c>
      <c r="B193" s="414" t="s">
        <v>3220</v>
      </c>
      <c r="C193" s="421" t="s">
        <v>3221</v>
      </c>
      <c r="D193" s="418">
        <v>12</v>
      </c>
      <c r="E193" s="413">
        <v>55.1</v>
      </c>
    </row>
    <row r="194" spans="1:5" ht="22.5" hidden="1">
      <c r="A194" s="420">
        <v>4810340005032</v>
      </c>
      <c r="B194" s="414" t="s">
        <v>3222</v>
      </c>
      <c r="C194" s="421" t="s">
        <v>3223</v>
      </c>
      <c r="D194" s="418">
        <v>12</v>
      </c>
      <c r="E194" s="413">
        <v>55.1</v>
      </c>
    </row>
    <row r="195" spans="1:5" hidden="1">
      <c r="A195" s="420">
        <v>4810340005094</v>
      </c>
      <c r="B195" s="414" t="s">
        <v>3224</v>
      </c>
      <c r="C195" s="421" t="s">
        <v>3225</v>
      </c>
      <c r="D195" s="418">
        <v>12</v>
      </c>
      <c r="E195" s="413">
        <v>55.1</v>
      </c>
    </row>
  </sheetData>
  <hyperlinks>
    <hyperlink ref="D2" r:id="rId1"/>
    <hyperlink ref="K2" r:id="rId2"/>
  </hyperlinks>
  <pageMargins left="0.24" right="0.44" top="0.41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VT</vt:lpstr>
      <vt:lpstr>BL</vt:lpstr>
      <vt:lpstr>BL-M</vt:lpstr>
      <vt:lpstr>EK</vt:lpstr>
      <vt:lpstr>Декор.</vt:lpstr>
      <vt:lpstr>КАПР.</vt:lpstr>
      <vt:lpstr>Мегі</vt:lpstr>
      <vt:lpstr>BIO-WORLD</vt:lpstr>
      <vt:lpstr>IRIS</vt:lpstr>
      <vt:lpstr>'BIO-WORLD'!Область_печати</vt:lpstr>
      <vt:lpstr>BL!Область_печати</vt:lpstr>
      <vt:lpstr>'BL-M'!Область_печати</vt:lpstr>
      <vt:lpstr>EK!Область_печати</vt:lpstr>
      <vt:lpstr>VT!Область_печати</vt:lpstr>
      <vt:lpstr>Декор.!Область_печати</vt:lpstr>
      <vt:lpstr>КАПР.!Область_печати</vt:lpstr>
      <vt:lpstr>Мегі!Область_печати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2020-11-26T09:16:12Z</cp:lastPrinted>
  <dcterms:created xsi:type="dcterms:W3CDTF">2021-01-21T14:49:08Z</dcterms:created>
  <dcterms:modified xsi:type="dcterms:W3CDTF">2021-01-22T21:06:58Z</dcterms:modified>
</cp:coreProperties>
</file>